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T\2H\"/>
    </mc:Choice>
  </mc:AlternateContent>
  <bookViews>
    <workbookView xWindow="0" yWindow="0" windowWidth="16380" windowHeight="8190" tabRatio="500"/>
  </bookViews>
  <sheets>
    <sheet name="Antrag" sheetId="1" r:id="rId1"/>
    <sheet name="Fahrtkostenabrechnung" sheetId="2" r:id="rId2"/>
  </sheets>
  <definedNames>
    <definedName name="_xlnm.Print_Area" localSheetId="0">Antrag!$B$1:$F$41</definedName>
    <definedName name="_xlnm.Print_Area" localSheetId="1">Fahrtkostenabrechnung!$B$1:$AE$54</definedName>
    <definedName name="Kontrollkästchen1" localSheetId="0">Antrag!$B$33</definedName>
    <definedName name="Kontrollkästchen4" localSheetId="0">Antrag!$D$33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49" i="2" l="1"/>
  <c r="AC48" i="2"/>
  <c r="AC47" i="2"/>
  <c r="AB47" i="2" s="1"/>
  <c r="AA47" i="2"/>
  <c r="AD47" i="2" s="1"/>
  <c r="AE47" i="2" s="1"/>
  <c r="AC46" i="2"/>
  <c r="AC45" i="2"/>
  <c r="AB45" i="2" s="1"/>
  <c r="AA45" i="2"/>
  <c r="AC44" i="2"/>
  <c r="AC43" i="2"/>
  <c r="AB43" i="2" s="1"/>
  <c r="AA43" i="2"/>
  <c r="AD43" i="2" s="1"/>
  <c r="AE43" i="2" s="1"/>
  <c r="AC42" i="2"/>
  <c r="AC41" i="2"/>
  <c r="AB41" i="2" s="1"/>
  <c r="AA41" i="2"/>
  <c r="AC40" i="2"/>
  <c r="AC39" i="2"/>
  <c r="AB39" i="2" s="1"/>
  <c r="AA39" i="2"/>
  <c r="AD39" i="2" s="1"/>
  <c r="AE39" i="2" s="1"/>
  <c r="AC38" i="2"/>
  <c r="AC37" i="2"/>
  <c r="AB37" i="2" s="1"/>
  <c r="AA37" i="2"/>
  <c r="AC36" i="2"/>
  <c r="AC35" i="2"/>
  <c r="AB35" i="2" s="1"/>
  <c r="AA35" i="2"/>
  <c r="AD35" i="2" s="1"/>
  <c r="AE35" i="2" s="1"/>
  <c r="AC34" i="2"/>
  <c r="AC33" i="2"/>
  <c r="AB33" i="2" s="1"/>
  <c r="AA33" i="2"/>
  <c r="AC32" i="2"/>
  <c r="AC31" i="2"/>
  <c r="AB31" i="2" s="1"/>
  <c r="AA31" i="2"/>
  <c r="AD31" i="2" s="1"/>
  <c r="AE31" i="2" s="1"/>
  <c r="AC30" i="2"/>
  <c r="AC29" i="2"/>
  <c r="AB29" i="2" s="1"/>
  <c r="AA29" i="2"/>
  <c r="AC28" i="2"/>
  <c r="AC27" i="2"/>
  <c r="AB27" i="2" s="1"/>
  <c r="AA27" i="2"/>
  <c r="AD27" i="2" s="1"/>
  <c r="AE27" i="2" s="1"/>
  <c r="AC26" i="2"/>
  <c r="AC25" i="2"/>
  <c r="AB25" i="2" s="1"/>
  <c r="AA25" i="2"/>
  <c r="AC24" i="2"/>
  <c r="AC23" i="2"/>
  <c r="AB23" i="2" s="1"/>
  <c r="AA23" i="2"/>
  <c r="AD23" i="2" s="1"/>
  <c r="AE23" i="2" s="1"/>
  <c r="AC22" i="2"/>
  <c r="AC21" i="2"/>
  <c r="AB21" i="2" s="1"/>
  <c r="AA21" i="2"/>
  <c r="AC20" i="2"/>
  <c r="AC19" i="2"/>
  <c r="AB19" i="2" s="1"/>
  <c r="AA19" i="2"/>
  <c r="AD19" i="2" s="1"/>
  <c r="AE19" i="2" s="1"/>
  <c r="AC18" i="2"/>
  <c r="AC17" i="2"/>
  <c r="AB17" i="2" s="1"/>
  <c r="AA17" i="2"/>
  <c r="AC16" i="2"/>
  <c r="AA16" i="2"/>
  <c r="AC15" i="2"/>
  <c r="AB15" i="2"/>
  <c r="AD15" i="2" s="1"/>
  <c r="AE15" i="2" s="1"/>
  <c r="AA15" i="2"/>
  <c r="AC14" i="2"/>
  <c r="AA14" i="2"/>
  <c r="AC13" i="2"/>
  <c r="AB13" i="2" s="1"/>
  <c r="AA13" i="2"/>
  <c r="AD13" i="2" s="1"/>
  <c r="AE13" i="2" s="1"/>
  <c r="AC12" i="2"/>
  <c r="AA12" i="2"/>
  <c r="AC11" i="2"/>
  <c r="AB11" i="2"/>
  <c r="AD11" i="2" s="1"/>
  <c r="AE11" i="2" s="1"/>
  <c r="AA11" i="2"/>
  <c r="AC10" i="2"/>
  <c r="AA10" i="2"/>
  <c r="AC9" i="2"/>
  <c r="AB9" i="2" s="1"/>
  <c r="AB49" i="2" s="1"/>
  <c r="AA9" i="2"/>
  <c r="AA49" i="2" s="1"/>
  <c r="AD17" i="2" l="1"/>
  <c r="AE17" i="2" s="1"/>
  <c r="AD21" i="2"/>
  <c r="AE21" i="2" s="1"/>
  <c r="AD25" i="2"/>
  <c r="AE25" i="2" s="1"/>
  <c r="AD29" i="2"/>
  <c r="AE29" i="2" s="1"/>
  <c r="AD33" i="2"/>
  <c r="AE33" i="2" s="1"/>
  <c r="AD37" i="2"/>
  <c r="AE37" i="2" s="1"/>
  <c r="AD41" i="2"/>
  <c r="AE41" i="2" s="1"/>
  <c r="AD45" i="2"/>
  <c r="AE45" i="2" s="1"/>
  <c r="AD9" i="2"/>
  <c r="AE9" i="2" s="1"/>
  <c r="AE49" i="2" l="1"/>
  <c r="AE51" i="2" s="1"/>
</calcChain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9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9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9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9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9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10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10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10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1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1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1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1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10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11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11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11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11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1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1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1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1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11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11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1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1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1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12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12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12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1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1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1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1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12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13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13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13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13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1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1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1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1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13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13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1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1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1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14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14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14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1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1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1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1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14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15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15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15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15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1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1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1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1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15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15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1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1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1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16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16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16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1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1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1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1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16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17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17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17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17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1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1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1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1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17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17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1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1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1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18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18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18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1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1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1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1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18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19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19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19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19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1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1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1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1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19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19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1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1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1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20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20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20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2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2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2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2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20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21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21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21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21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2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2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2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2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21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21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2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2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2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22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22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22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2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2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2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2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22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23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23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23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23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2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2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2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2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23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23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2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2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2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24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24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24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2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2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2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2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24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25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25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25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25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2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2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2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2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25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25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2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2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2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26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26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26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2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2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2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2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26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27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27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27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27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2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2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2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2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27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27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2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2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2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28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28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28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2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2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2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2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28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29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29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29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29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2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2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2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2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29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29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2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2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2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30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30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30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3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3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3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3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30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31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31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31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31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3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3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3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3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31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31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3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3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3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32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32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32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3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3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3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3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32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33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33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33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33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3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3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3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3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33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33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3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3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3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34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34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34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3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3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3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3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34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35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35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35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35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3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3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3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3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35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35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3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3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3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36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36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36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3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3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3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3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36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37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37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37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37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3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3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3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3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37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37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3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3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3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38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38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38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3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3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3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3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38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39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39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39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39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3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3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3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39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39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39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3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3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39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40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40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40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4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4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4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40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40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41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41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41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41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4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4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4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41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41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41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4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4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41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42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42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42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4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4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4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42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42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43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43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43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43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4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4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4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43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43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43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4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4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43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44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44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44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4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4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4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44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44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45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45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45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45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4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4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4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45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45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45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4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4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45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46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46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46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4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4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4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46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46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  <comment ref="E47" authorId="0" shapeId="0">
      <text>
        <r>
          <rPr>
            <sz val="8"/>
            <color rgb="FF000000"/>
            <rFont val="Tahoma"/>
            <family val="2"/>
            <charset val="1"/>
          </rPr>
          <t xml:space="preserve">Art der Veranstaltung - Bezeichnung
</t>
        </r>
      </text>
    </comment>
    <comment ref="K47" authorId="0" shapeId="0">
      <text>
        <r>
          <rPr>
            <sz val="8"/>
            <color rgb="FF000000"/>
            <rFont val="Tahoma"/>
            <family val="2"/>
            <charset val="1"/>
          </rPr>
          <t>Uhrzeit eintragen, die sich aus dem Beginn der ersten Veranstaltung minus der vom Seminar berechneten Anfahrtszeit ergibt.</t>
        </r>
      </text>
    </comment>
    <comment ref="M47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N47" authorId="0" shapeId="0">
      <text>
        <r>
          <rPr>
            <b/>
            <u/>
            <sz val="8"/>
            <color rgb="FF000000"/>
            <rFont val="Tahoma"/>
            <family val="2"/>
            <charset val="1"/>
          </rPr>
          <t xml:space="preserve">Trage ein:
</t>
        </r>
        <r>
          <rPr>
            <b/>
            <sz val="8"/>
            <color rgb="FF000000"/>
            <rFont val="Tahoma"/>
            <family val="2"/>
            <charset val="1"/>
          </rPr>
          <t>1</t>
        </r>
        <r>
          <rPr>
            <sz val="8"/>
            <color rgb="FF000000"/>
            <rFont val="Tahoma"/>
            <family val="2"/>
            <charset val="1"/>
          </rPr>
          <t xml:space="preserve"> wenn Du andere Teilnehmer mitgenommen hast.
</t>
        </r>
        <r>
          <rPr>
            <b/>
            <sz val="8"/>
            <color rgb="FF000000"/>
            <rFont val="Tahoma"/>
            <family val="2"/>
            <charset val="1"/>
          </rPr>
          <t>2</t>
        </r>
        <r>
          <rPr>
            <sz val="8"/>
            <color rgb="FF000000"/>
            <rFont val="Tahoma"/>
            <family val="2"/>
            <charset val="1"/>
          </rPr>
          <t xml:space="preserve"> wenn Du mitgenommen wurdest.</t>
        </r>
      </text>
    </comment>
    <comment ref="P4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R4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T4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V47" authorId="0" shapeId="0">
      <text>
        <r>
          <rPr>
            <sz val="8"/>
            <color rgb="FF000000"/>
            <rFont val="Tahoma"/>
            <family val="2"/>
            <charset val="1"/>
          </rPr>
          <t>Bei (1):
Name des Mitfahrers
Bei (2):
Name des Fahrers</t>
        </r>
      </text>
    </comment>
    <comment ref="X47" authorId="0" shapeId="0">
      <text>
        <r>
          <rPr>
            <sz val="8"/>
            <color rgb="FF000000"/>
            <rFont val="Tahoma"/>
            <family val="2"/>
            <charset val="1"/>
          </rPr>
          <t>Vom Seminar berechnete gefahrene Kilometer (hin und zurück)</t>
        </r>
      </text>
    </comment>
    <comment ref="Z47" authorId="0" shapeId="0">
      <text>
        <r>
          <rPr>
            <sz val="8"/>
            <color rgb="FF000000"/>
            <rFont val="Tahoma"/>
            <family val="2"/>
            <charset val="1"/>
          </rPr>
          <t>Entstandene Kosten mit der DB.</t>
        </r>
      </text>
    </comment>
    <comment ref="AA4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B4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AE47" authorId="0" shapeId="0">
      <text>
        <r>
          <rPr>
            <b/>
            <sz val="10"/>
            <color rgb="FFFF0000"/>
            <rFont val="Tahoma"/>
            <family val="2"/>
            <charset val="1"/>
          </rPr>
          <t>BITTE NICHT AUSFÜLLEN - ENTSCHÄDIGUNG WIRD BERECHNET!</t>
        </r>
      </text>
    </comment>
    <comment ref="F48" authorId="0" shapeId="0">
      <text>
        <r>
          <rPr>
            <sz val="8"/>
            <color rgb="FF000000"/>
            <rFont val="Tahoma"/>
            <family val="2"/>
            <charset val="1"/>
          </rPr>
          <t xml:space="preserve">Anfangszeit der ersten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>Bsp:</t>
        </r>
        <r>
          <rPr>
            <sz val="8"/>
            <color rgb="FF000000"/>
            <rFont val="Tahoma"/>
            <family val="2"/>
            <charset val="1"/>
          </rPr>
          <t xml:space="preserve"> 13:00</t>
        </r>
      </text>
    </comment>
    <comment ref="H48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des Endes der letzten Veranstaltung des entsprechenden Tages
</t>
        </r>
        <r>
          <rPr>
            <b/>
            <sz val="8"/>
            <color rgb="FF000000"/>
            <rFont val="Tahoma"/>
            <family val="2"/>
            <charset val="1"/>
          </rPr>
          <t xml:space="preserve">Bsp: </t>
        </r>
        <r>
          <rPr>
            <sz val="8"/>
            <color rgb="FF000000"/>
            <rFont val="Tahoma"/>
            <family val="2"/>
            <charset val="1"/>
          </rPr>
          <t>16:15</t>
        </r>
      </text>
    </comment>
    <comment ref="K48" authorId="0" shapeId="0">
      <text>
        <r>
          <rPr>
            <sz val="8"/>
            <color rgb="FF000000"/>
            <rFont val="Tahoma"/>
            <family val="2"/>
            <charset val="1"/>
          </rPr>
          <t xml:space="preserve">Uhrzeit eintragen, die sich aus dem Ende der letzten Veranstaltung plus der vom Seminar berechneten Anfahrtszeit ergibt.
</t>
        </r>
      </text>
    </comment>
    <comment ref="P4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R4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T4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V48" authorId="0" shapeId="0">
      <text>
        <r>
          <rPr>
            <sz val="8"/>
            <color rgb="FF000000"/>
            <rFont val="Tahoma"/>
            <family val="2"/>
            <charset val="1"/>
          </rPr>
          <t>Angabe der km für den oben genannten Kollegen</t>
        </r>
      </text>
    </comment>
    <comment ref="Z48" authorId="0" shapeId="0">
      <text>
        <r>
          <rPr>
            <sz val="8"/>
            <color rgb="FF000000"/>
            <rFont val="Tahoma"/>
            <family val="2"/>
            <charset val="1"/>
          </rPr>
          <t>Entstandene Kosten mit sonstigen öffentlichen Verkehrsmitteln.</t>
        </r>
      </text>
    </comment>
  </commentList>
</comments>
</file>

<file path=xl/sharedStrings.xml><?xml version="1.0" encoding="utf-8"?>
<sst xmlns="http://schemas.openxmlformats.org/spreadsheetml/2006/main" count="421" uniqueCount="93">
  <si>
    <t xml:space="preserve">       BITTE AUCH DAS REGISTERBLATT "FAHRTKOSTENABRECHNUNG" UNBEDINGT AUSFÜLLEN!</t>
  </si>
  <si>
    <t>Seminar für Ausbildung und</t>
  </si>
  <si>
    <t>Beleg-Nr.</t>
  </si>
  <si>
    <t>Fortbildung der Lehrkräfte</t>
  </si>
  <si>
    <t>Heilbronn (Gymnasium)</t>
  </si>
  <si>
    <t>Titel</t>
  </si>
  <si>
    <t>0445 52703</t>
  </si>
  <si>
    <t>John-F.-Kennedy-Str. 14/1</t>
  </si>
  <si>
    <t>HÜL-Nr.</t>
  </si>
  <si>
    <t>74074 Heilbronn</t>
  </si>
  <si>
    <t>HHJ</t>
  </si>
  <si>
    <t>Kred.</t>
  </si>
  <si>
    <t>Antrag auf reisekostenrechtliche Abfindung</t>
  </si>
  <si>
    <t>Familienname, Vorname</t>
  </si>
  <si>
    <t>Dienstbezeichnung</t>
  </si>
  <si>
    <t>Wohnanschrift: Straße, Hausnummer, Postleitzahl, Wohnort</t>
  </si>
  <si>
    <t>IBAN</t>
  </si>
  <si>
    <t>BIC</t>
  </si>
  <si>
    <t>Kreditinstitut</t>
  </si>
  <si>
    <t>DE</t>
  </si>
  <si>
    <t>Schule: Name, Postleitzahl, Schulort</t>
  </si>
  <si>
    <t>Der für die Ausbildung festgestellte Dienstort (SCHULORT)</t>
  </si>
  <si>
    <t>Abrechnungsmonat und -jahr</t>
  </si>
  <si>
    <t>Kurs</t>
  </si>
  <si>
    <t>Fächerverbindung</t>
  </si>
  <si>
    <t>Bei Benutzung eines Kfzs: Triftige Gründe sind anerkannt</t>
  </si>
  <si>
    <t>Die Anerkennung triftiger Gründe wird geltend gemacht</t>
  </si>
  <si>
    <r>
      <rPr>
        <sz val="8"/>
        <rFont val="Arial"/>
        <family val="2"/>
        <charset val="1"/>
      </rPr>
      <t xml:space="preserve">                    </t>
    </r>
    <r>
      <rPr>
        <sz val="12"/>
        <rFont val="Wingdings"/>
        <charset val="2"/>
      </rPr>
      <t>o</t>
    </r>
    <r>
      <rPr>
        <sz val="8"/>
        <rFont val="Arial"/>
        <family val="2"/>
        <charset val="1"/>
      </rPr>
      <t xml:space="preserve">   nein</t>
    </r>
    <r>
      <rPr>
        <sz val="12"/>
        <rFont val="Arial"/>
        <family val="2"/>
        <charset val="1"/>
      </rPr>
      <t xml:space="preserve">                   </t>
    </r>
    <r>
      <rPr>
        <sz val="12"/>
        <rFont val="Wingdings"/>
        <charset val="2"/>
      </rPr>
      <t>x</t>
    </r>
    <r>
      <rPr>
        <sz val="8"/>
        <rFont val="Arial"/>
        <family val="2"/>
        <charset val="1"/>
      </rPr>
      <t xml:space="preserve">   ja</t>
    </r>
  </si>
  <si>
    <r>
      <rPr>
        <sz val="12"/>
        <rFont val="Wingdings"/>
        <charset val="2"/>
      </rPr>
      <t>o</t>
    </r>
    <r>
      <rPr>
        <sz val="12"/>
        <rFont val="Arial"/>
        <family val="2"/>
        <charset val="1"/>
      </rPr>
      <t xml:space="preserve">   </t>
    </r>
    <r>
      <rPr>
        <sz val="8"/>
        <rFont val="Arial"/>
        <family val="2"/>
        <charset val="1"/>
      </rPr>
      <t>nein</t>
    </r>
    <r>
      <rPr>
        <sz val="12"/>
        <rFont val="Arial"/>
        <family val="2"/>
        <charset val="1"/>
      </rPr>
      <t xml:space="preserve">     </t>
    </r>
    <r>
      <rPr>
        <sz val="12"/>
        <rFont val="Wingdings"/>
        <charset val="2"/>
      </rPr>
      <t>o</t>
    </r>
    <r>
      <rPr>
        <sz val="12"/>
        <rFont val="Arial"/>
        <family val="2"/>
        <charset val="1"/>
      </rPr>
      <t xml:space="preserve">   </t>
    </r>
    <r>
      <rPr>
        <sz val="8"/>
        <rFont val="Arial"/>
        <family val="2"/>
        <charset val="1"/>
      </rPr>
      <t>ja, Begründung siehe besonderes Blatt</t>
    </r>
  </si>
  <si>
    <t>Ich versichere pflichtgemäß die Richtigkeit dieser und umstehender Angaben:</t>
  </si>
  <si>
    <t>(Ort, Datum)</t>
  </si>
  <si>
    <t>(Unterschrift des Antragsstellers)</t>
  </si>
  <si>
    <t xml:space="preserve"> BITTE AUCH DAS REGISTERBLATT "ANTRAG" UNBEDINGT AUSFÜLLEN!</t>
  </si>
  <si>
    <t>Wo.-Tag</t>
  </si>
  <si>
    <t>Da-tum</t>
  </si>
  <si>
    <t>Bei Benutzung des privateig. PKW (4) (5)</t>
  </si>
  <si>
    <t>Fahr-</t>
  </si>
  <si>
    <t>Öffentl.</t>
  </si>
  <si>
    <t>Rad</t>
  </si>
  <si>
    <t>Verk.Mittel</t>
  </si>
  <si>
    <t>Weg-</t>
  </si>
  <si>
    <t>Tagegeld</t>
  </si>
  <si>
    <t>Summe</t>
  </si>
  <si>
    <t>Fahrt von - nach</t>
  </si>
  <si>
    <t>a)</t>
  </si>
  <si>
    <t>Art</t>
  </si>
  <si>
    <t>Beginn</t>
  </si>
  <si>
    <t>Notwendige gefahrene km</t>
  </si>
  <si>
    <t>Mitnahme</t>
  </si>
  <si>
    <t>notw. Fahrtko-</t>
  </si>
  <si>
    <t>strecken-</t>
  </si>
  <si>
    <t>aus</t>
  </si>
  <si>
    <t>und zurück</t>
  </si>
  <si>
    <t>b)</t>
  </si>
  <si>
    <t>Dauer (Uhrzeit)</t>
  </si>
  <si>
    <t>Ende</t>
  </si>
  <si>
    <t xml:space="preserve">  anderer Teilnehmer</t>
  </si>
  <si>
    <t>(1)</t>
  </si>
  <si>
    <t>sten öff. Verk.-</t>
  </si>
  <si>
    <t>entschä-</t>
  </si>
  <si>
    <t>8 Std.  6,-€</t>
  </si>
  <si>
    <t>Spalten</t>
  </si>
  <si>
    <t>oder nach   (3)</t>
  </si>
  <si>
    <t>der Veranstaltung</t>
  </si>
  <si>
    <t>der Reise</t>
  </si>
  <si>
    <t xml:space="preserve">  durch einen and. Teiln.</t>
  </si>
  <si>
    <t>(2)</t>
  </si>
  <si>
    <t>mittel (3)  (6)</t>
  </si>
  <si>
    <t>digung</t>
  </si>
  <si>
    <t>14 Std. 12,- €</t>
  </si>
  <si>
    <t>(9)  (10)  (11)</t>
  </si>
  <si>
    <t>(Uhrzeit)</t>
  </si>
  <si>
    <t>Name(n)</t>
  </si>
  <si>
    <t>DB</t>
  </si>
  <si>
    <t>(4)</t>
  </si>
  <si>
    <t>km</t>
  </si>
  <si>
    <t>sonstige</t>
  </si>
  <si>
    <t>Betrag</t>
  </si>
  <si>
    <t>(3)</t>
  </si>
  <si>
    <t>(5)</t>
  </si>
  <si>
    <t>(6)</t>
  </si>
  <si>
    <t>(7)</t>
  </si>
  <si>
    <t>(8)</t>
  </si>
  <si>
    <t>(9)</t>
  </si>
  <si>
    <t>(10)</t>
  </si>
  <si>
    <t>(11)</t>
  </si>
  <si>
    <t>(12)</t>
  </si>
  <si>
    <t>Uhr</t>
  </si>
  <si>
    <t>bis</t>
  </si>
  <si>
    <t>Endsummen</t>
  </si>
  <si>
    <t>Sachlich und rechnerisch richtig</t>
  </si>
  <si>
    <t>Auszuzahlender Betrag</t>
  </si>
  <si>
    <t>Unterschrift (stellv. Direktor/in)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</si>
</sst>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7]dd/\ mmm"/>
    <numFmt numFmtId="165" formatCode="h:mm;@"/>
    <numFmt numFmtId="166" formatCode="#,##0.00&quot; €&quot;"/>
    <numFmt numFmtId="167" formatCode="0.00000000000000000000"/>
  </numFmts>
  <fonts count="17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u/>
      <sz val="17"/>
      <name val="Times New Roman"/>
      <family val="1"/>
      <charset val="1"/>
    </font>
    <font>
      <sz val="7"/>
      <name val="Times New Roman"/>
      <family val="1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sz val="12"/>
      <name val="Wingdings"/>
      <charset val="2"/>
    </font>
    <font>
      <b/>
      <sz val="10"/>
      <name val="Arial"/>
      <family val="2"/>
      <charset val="1"/>
    </font>
    <font>
      <b/>
      <sz val="7"/>
      <name val="Arial"/>
      <family val="2"/>
      <charset val="1"/>
    </font>
    <font>
      <sz val="6"/>
      <name val="Arial"/>
      <family val="2"/>
      <charset val="1"/>
    </font>
    <font>
      <b/>
      <sz val="8"/>
      <name val="Arial"/>
      <family val="2"/>
      <charset val="1"/>
    </font>
    <font>
      <sz val="8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b/>
      <u/>
      <sz val="8"/>
      <color rgb="FF000000"/>
      <name val="Tahoma"/>
      <family val="2"/>
      <charset val="1"/>
    </font>
    <font>
      <b/>
      <sz val="10"/>
      <color rgb="FFFF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auto="1"/>
      </top>
      <bottom style="medium">
        <color rgb="FFFFFFFF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5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/>
    </xf>
    <xf numFmtId="0" fontId="9" fillId="3" borderId="0" xfId="0" applyFont="1" applyFill="1" applyBorder="1" applyAlignment="1" applyProtection="1"/>
    <xf numFmtId="0" fontId="8" fillId="3" borderId="2" xfId="0" applyFont="1" applyFill="1" applyBorder="1" applyAlignment="1" applyProtection="1">
      <alignment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center" textRotation="9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Protection="1"/>
    <xf numFmtId="0" fontId="0" fillId="3" borderId="0" xfId="0" applyFill="1" applyAlignment="1" applyProtection="1">
      <alignment horizontal="left"/>
    </xf>
    <xf numFmtId="0" fontId="0" fillId="0" borderId="0" xfId="0" applyProtection="1"/>
    <xf numFmtId="0" fontId="1" fillId="0" borderId="0" xfId="0" applyFont="1" applyProtection="1"/>
    <xf numFmtId="0" fontId="2" fillId="3" borderId="0" xfId="0" applyFont="1" applyFill="1" applyAlignment="1" applyProtection="1">
      <alignment horizontal="left"/>
    </xf>
    <xf numFmtId="0" fontId="5" fillId="0" borderId="1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 applyProtection="1">
      <alignment vertical="top" wrapText="1"/>
    </xf>
    <xf numFmtId="0" fontId="2" fillId="3" borderId="4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0" fontId="0" fillId="0" borderId="0" xfId="0"/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 indent="4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vertical="center" wrapText="1"/>
    </xf>
    <xf numFmtId="0" fontId="5" fillId="0" borderId="29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vertical="center" wrapText="1"/>
    </xf>
    <xf numFmtId="165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vertical="center" wrapText="1"/>
    </xf>
    <xf numFmtId="166" fontId="5" fillId="0" borderId="38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vertical="center" wrapText="1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left" vertical="center" wrapText="1"/>
    </xf>
    <xf numFmtId="165" fontId="5" fillId="0" borderId="4" xfId="0" applyNumberFormat="1" applyFont="1" applyBorder="1" applyAlignment="1" applyProtection="1">
      <alignment vertical="center" wrapText="1"/>
      <protection locked="0"/>
    </xf>
    <xf numFmtId="0" fontId="5" fillId="0" borderId="43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vertical="center" wrapText="1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6" fontId="5" fillId="0" borderId="43" xfId="0" applyNumberFormat="1" applyFont="1" applyBorder="1" applyAlignment="1" applyProtection="1">
      <alignment vertical="center" wrapText="1"/>
      <protection locked="0"/>
    </xf>
    <xf numFmtId="167" fontId="5" fillId="0" borderId="45" xfId="0" applyNumberFormat="1" applyFont="1" applyBorder="1" applyAlignment="1" applyProtection="1">
      <alignment vertical="center" wrapText="1"/>
      <protection hidden="1"/>
    </xf>
    <xf numFmtId="0" fontId="5" fillId="0" borderId="45" xfId="0" applyFont="1" applyBorder="1" applyAlignment="1" applyProtection="1">
      <alignment vertical="center" wrapText="1"/>
      <protection hidden="1"/>
    </xf>
    <xf numFmtId="0" fontId="5" fillId="0" borderId="46" xfId="0" applyFont="1" applyBorder="1" applyAlignment="1" applyProtection="1">
      <alignment vertical="center" wrapText="1"/>
    </xf>
    <xf numFmtId="2" fontId="5" fillId="0" borderId="45" xfId="0" applyNumberFormat="1" applyFont="1" applyBorder="1" applyAlignment="1" applyProtection="1">
      <alignment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vertical="center" wrapText="1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51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vertical="center" wrapText="1"/>
    </xf>
    <xf numFmtId="165" fontId="5" fillId="0" borderId="56" xfId="0" applyNumberFormat="1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left" vertical="center" wrapText="1"/>
    </xf>
    <xf numFmtId="165" fontId="5" fillId="0" borderId="56" xfId="0" applyNumberFormat="1" applyFont="1" applyBorder="1" applyAlignment="1" applyProtection="1">
      <alignment vertical="center" wrapText="1"/>
      <protection locked="0"/>
    </xf>
    <xf numFmtId="0" fontId="5" fillId="0" borderId="57" xfId="0" applyFont="1" applyBorder="1" applyAlignment="1" applyProtection="1">
      <alignment vertical="center" wrapText="1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vertical="center" wrapText="1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</xf>
    <xf numFmtId="166" fontId="5" fillId="0" borderId="57" xfId="0" applyNumberFormat="1" applyFont="1" applyBorder="1" applyAlignment="1" applyProtection="1">
      <alignment vertical="center" wrapText="1"/>
      <protection locked="0"/>
    </xf>
    <xf numFmtId="167" fontId="5" fillId="0" borderId="54" xfId="0" applyNumberFormat="1" applyFont="1" applyBorder="1" applyAlignment="1" applyProtection="1">
      <alignment vertical="center" wrapText="1"/>
      <protection hidden="1"/>
    </xf>
    <xf numFmtId="0" fontId="5" fillId="0" borderId="54" xfId="0" applyFont="1" applyBorder="1" applyAlignment="1" applyProtection="1">
      <alignment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vertical="center" wrapText="1"/>
    </xf>
    <xf numFmtId="0" fontId="5" fillId="0" borderId="61" xfId="0" applyFont="1" applyBorder="1" applyAlignment="1" applyProtection="1">
      <alignment vertical="center" wrapText="1"/>
    </xf>
    <xf numFmtId="166" fontId="7" fillId="0" borderId="19" xfId="0" applyNumberFormat="1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</xf>
    <xf numFmtId="0" fontId="5" fillId="0" borderId="63" xfId="0" applyFont="1" applyBorder="1" applyAlignment="1" applyProtection="1">
      <alignment vertical="center" wrapText="1"/>
    </xf>
    <xf numFmtId="0" fontId="5" fillId="0" borderId="64" xfId="0" applyFont="1" applyBorder="1" applyAlignment="1" applyProtection="1">
      <alignment vertical="center" wrapText="1"/>
    </xf>
    <xf numFmtId="166" fontId="7" fillId="0" borderId="42" xfId="0" applyNumberFormat="1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66" xfId="0" applyFont="1" applyBorder="1" applyAlignment="1" applyProtection="1">
      <alignment horizontal="center" vertical="center" wrapText="1"/>
    </xf>
    <xf numFmtId="0" fontId="5" fillId="0" borderId="68" xfId="0" applyFont="1" applyBorder="1" applyAlignment="1" applyProtection="1">
      <alignment vertical="center" wrapText="1"/>
    </xf>
    <xf numFmtId="166" fontId="7" fillId="0" borderId="68" xfId="0" applyNumberFormat="1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7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66" fontId="7" fillId="0" borderId="2" xfId="0" applyNumberFormat="1" applyFont="1" applyBorder="1" applyAlignment="1" applyProtection="1">
      <alignment horizontal="center" vertical="center" wrapText="1"/>
      <protection hidden="1"/>
    </xf>
    <xf numFmtId="166" fontId="7" fillId="0" borderId="41" xfId="0" applyNumberFormat="1" applyFont="1" applyBorder="1" applyAlignment="1" applyProtection="1">
      <alignment horizontal="center" vertical="center" wrapText="1"/>
      <protection hidden="1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166" fontId="7" fillId="0" borderId="45" xfId="0" applyNumberFormat="1" applyFont="1" applyBorder="1" applyAlignment="1" applyProtection="1">
      <alignment horizontal="center" vertical="center" wrapText="1"/>
      <protection hidden="1"/>
    </xf>
    <xf numFmtId="166" fontId="7" fillId="0" borderId="50" xfId="0" applyNumberFormat="1" applyFont="1" applyBorder="1" applyAlignment="1" applyProtection="1">
      <alignment horizontal="center" vertical="center" wrapText="1"/>
      <protection hidden="1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1" fontId="5" fillId="0" borderId="23" xfId="0" applyNumberFormat="1" applyFont="1" applyBorder="1" applyAlignment="1" applyProtection="1">
      <alignment horizontal="center" vertical="center" wrapText="1"/>
      <protection locked="0"/>
    </xf>
    <xf numFmtId="1" fontId="5" fillId="0" borderId="54" xfId="0" applyNumberFormat="1" applyFont="1" applyBorder="1" applyAlignment="1" applyProtection="1">
      <alignment horizontal="center" vertical="center" wrapText="1"/>
      <protection locked="0"/>
    </xf>
    <xf numFmtId="166" fontId="7" fillId="0" borderId="54" xfId="0" applyNumberFormat="1" applyFont="1" applyBorder="1" applyAlignment="1" applyProtection="1">
      <alignment horizontal="center" vertical="center" wrapText="1"/>
      <protection hidden="1"/>
    </xf>
    <xf numFmtId="166" fontId="7" fillId="0" borderId="55" xfId="0" applyNumberFormat="1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</xf>
    <xf numFmtId="166" fontId="7" fillId="0" borderId="62" xfId="0" applyNumberFormat="1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</xf>
    <xf numFmtId="0" fontId="12" fillId="0" borderId="65" xfId="0" applyFont="1" applyBorder="1" applyAlignment="1" applyProtection="1">
      <alignment horizontal="center" vertical="center" wrapText="1"/>
    </xf>
    <xf numFmtId="0" fontId="5" fillId="0" borderId="67" xfId="0" applyFont="1" applyBorder="1" applyAlignment="1" applyProtection="1">
      <alignment horizontal="center" vertical="center" wrapText="1"/>
    </xf>
    <xf numFmtId="0" fontId="11" fillId="0" borderId="60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6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6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6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5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5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5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4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4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4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4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4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3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3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3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3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2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2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2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1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1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1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0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0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0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0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80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9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9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9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9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9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8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8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8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8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8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7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7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7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7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7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6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6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6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6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6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5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5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5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4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4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4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4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4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3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3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3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3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2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2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2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1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1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1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0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0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0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0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70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9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9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9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9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9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8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8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8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8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8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7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7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7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7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7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6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6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6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6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6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5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5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5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4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4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4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4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4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3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3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3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3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2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2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2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1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1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1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0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0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0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0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60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9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9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9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9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9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8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8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8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8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8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7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7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7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7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7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6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6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6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6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6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5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5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5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4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4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4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4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4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3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3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3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3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2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2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2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1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1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1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0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0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0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0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50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9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9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9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9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9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8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8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8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8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8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7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7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7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7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7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6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6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6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6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6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5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5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5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4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4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4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4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4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3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3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3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3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2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2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2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1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1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1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0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0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0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0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40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9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9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9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9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9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8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8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8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8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8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7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7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7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7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7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6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6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6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6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6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5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5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5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4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4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4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4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4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3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3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3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3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2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2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2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1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1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1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0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0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0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0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30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9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9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9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9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9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8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8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8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8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8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7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7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7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7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7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6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6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6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6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6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5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5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5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4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4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4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4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4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3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3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3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3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2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2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2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1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1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1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0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0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0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0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20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9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9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9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9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9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8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8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8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8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8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7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7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7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7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7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6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6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6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6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6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5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5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5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4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4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4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4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4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3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3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3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3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2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2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2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1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1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1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0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0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0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0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10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9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9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9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9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9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8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8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8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8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8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7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7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7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7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7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6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6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6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6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6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5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5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5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4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4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4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4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4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3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3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3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3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123825</xdr:colOff>
      <xdr:row>1048575</xdr:row>
      <xdr:rowOff>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836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534"/>
  <sheetViews>
    <sheetView tabSelected="1" zoomScaleNormal="100" workbookViewId="0">
      <selection activeCell="B6" sqref="B6"/>
    </sheetView>
  </sheetViews>
  <sheetFormatPr baseColWidth="10" defaultColWidth="11.42578125" defaultRowHeight="12.75" x14ac:dyDescent="0.2"/>
  <cols>
    <col min="1" max="1" width="6.7109375" customWidth="1"/>
    <col min="2" max="2" width="30.140625" customWidth="1"/>
    <col min="3" max="3" width="21.28515625" customWidth="1"/>
    <col min="5" max="5" width="29.85546875" customWidth="1"/>
    <col min="6" max="6" width="1.5703125" customWidth="1"/>
    <col min="7" max="1024" width="11.42578125" hidden="1"/>
  </cols>
  <sheetData>
    <row r="1" spans="1:8" s="19" customFormat="1" ht="16.5" customHeight="1" x14ac:dyDescent="0.25">
      <c r="A1" s="14" t="s">
        <v>0</v>
      </c>
      <c r="B1" s="15" t="s">
        <v>1</v>
      </c>
      <c r="C1" s="16"/>
      <c r="D1" s="17" t="s">
        <v>2</v>
      </c>
      <c r="E1" s="18"/>
      <c r="F1" s="16"/>
      <c r="H1" s="20"/>
    </row>
    <row r="2" spans="1:8" s="19" customFormat="1" ht="16.5" customHeight="1" x14ac:dyDescent="0.2">
      <c r="A2" s="14"/>
      <c r="B2" s="15" t="s">
        <v>3</v>
      </c>
      <c r="C2" s="16"/>
      <c r="D2" s="16"/>
      <c r="E2" s="18"/>
      <c r="F2" s="16"/>
    </row>
    <row r="3" spans="1:8" s="19" customFormat="1" ht="16.5" customHeight="1" x14ac:dyDescent="0.2">
      <c r="A3" s="14"/>
      <c r="B3" s="15" t="s">
        <v>4</v>
      </c>
      <c r="C3" s="16"/>
      <c r="D3" s="15" t="s">
        <v>5</v>
      </c>
      <c r="E3" s="21" t="s">
        <v>6</v>
      </c>
      <c r="F3" s="16"/>
    </row>
    <row r="4" spans="1:8" s="19" customFormat="1" ht="28.5" customHeight="1" x14ac:dyDescent="0.2">
      <c r="A4" s="14"/>
      <c r="B4" s="15" t="s">
        <v>7</v>
      </c>
      <c r="C4" s="16"/>
      <c r="D4" s="15"/>
      <c r="E4" s="18"/>
      <c r="F4" s="16"/>
    </row>
    <row r="5" spans="1:8" s="19" customFormat="1" ht="15" x14ac:dyDescent="0.2">
      <c r="A5" s="14"/>
      <c r="B5" s="15"/>
      <c r="C5" s="16"/>
      <c r="D5" s="15" t="s">
        <v>8</v>
      </c>
      <c r="E5" s="18"/>
      <c r="F5" s="16"/>
    </row>
    <row r="6" spans="1:8" s="19" customFormat="1" ht="15" x14ac:dyDescent="0.2">
      <c r="A6" s="14"/>
      <c r="B6" s="15" t="s">
        <v>9</v>
      </c>
      <c r="C6" s="16"/>
      <c r="D6" s="15"/>
      <c r="E6" s="18"/>
      <c r="F6" s="16"/>
    </row>
    <row r="7" spans="1:8" s="19" customFormat="1" ht="15" x14ac:dyDescent="0.2">
      <c r="A7" s="14"/>
      <c r="B7" s="15"/>
      <c r="C7" s="16"/>
      <c r="D7" s="15" t="s">
        <v>10</v>
      </c>
      <c r="E7" s="18"/>
      <c r="F7" s="16"/>
    </row>
    <row r="8" spans="1:8" s="19" customFormat="1" ht="15" x14ac:dyDescent="0.2">
      <c r="A8" s="14"/>
      <c r="B8" s="15"/>
      <c r="C8" s="16"/>
      <c r="D8" s="15"/>
      <c r="E8" s="18"/>
      <c r="F8" s="16"/>
    </row>
    <row r="9" spans="1:8" s="19" customFormat="1" ht="15" x14ac:dyDescent="0.2">
      <c r="A9" s="14"/>
      <c r="B9" s="15"/>
      <c r="C9" s="16"/>
      <c r="D9" s="15" t="s">
        <v>11</v>
      </c>
      <c r="E9" s="18"/>
      <c r="F9" s="16"/>
    </row>
    <row r="10" spans="1:8" s="19" customFormat="1" ht="15" x14ac:dyDescent="0.2">
      <c r="A10" s="14"/>
      <c r="B10" s="15"/>
      <c r="C10" s="16"/>
      <c r="D10" s="16"/>
      <c r="E10" s="16"/>
      <c r="F10" s="16"/>
    </row>
    <row r="11" spans="1:8" s="19" customFormat="1" ht="15" x14ac:dyDescent="0.2">
      <c r="A11" s="14"/>
      <c r="B11" s="15"/>
      <c r="C11" s="16"/>
      <c r="D11" s="16"/>
      <c r="E11" s="16"/>
      <c r="F11" s="16"/>
    </row>
    <row r="12" spans="1:8" s="19" customFormat="1" ht="15" x14ac:dyDescent="0.2">
      <c r="A12" s="14"/>
      <c r="B12" s="15"/>
      <c r="C12" s="16"/>
      <c r="D12" s="16"/>
      <c r="E12" s="16"/>
      <c r="F12" s="16"/>
    </row>
    <row r="13" spans="1:8" s="19" customFormat="1" ht="15" x14ac:dyDescent="0.2">
      <c r="A13" s="14"/>
      <c r="B13" s="15"/>
      <c r="C13" s="16"/>
      <c r="D13" s="16"/>
      <c r="E13" s="16"/>
      <c r="F13" s="16"/>
    </row>
    <row r="14" spans="1:8" s="19" customFormat="1" ht="28.5" customHeight="1" x14ac:dyDescent="0.2">
      <c r="A14" s="14"/>
      <c r="B14" s="13" t="s">
        <v>12</v>
      </c>
      <c r="C14" s="13"/>
      <c r="D14" s="13"/>
      <c r="E14" s="13"/>
      <c r="F14" s="16"/>
    </row>
    <row r="15" spans="1:8" s="19" customFormat="1" ht="18.75" customHeight="1" x14ac:dyDescent="0.2">
      <c r="A15" s="14"/>
      <c r="B15" s="12"/>
      <c r="C15" s="12"/>
      <c r="D15" s="12"/>
      <c r="E15" s="12"/>
      <c r="F15" s="16"/>
    </row>
    <row r="16" spans="1:8" s="19" customFormat="1" x14ac:dyDescent="0.2">
      <c r="A16" s="14"/>
      <c r="B16" s="16"/>
      <c r="C16" s="16"/>
      <c r="D16" s="16"/>
      <c r="E16" s="16"/>
      <c r="F16" s="16"/>
    </row>
    <row r="17" spans="1:6" s="19" customFormat="1" ht="12.75" customHeight="1" x14ac:dyDescent="0.2">
      <c r="A17" s="14"/>
      <c r="B17" s="11" t="s">
        <v>13</v>
      </c>
      <c r="C17" s="11"/>
      <c r="D17" s="11"/>
      <c r="E17" s="11"/>
      <c r="F17" s="16"/>
    </row>
    <row r="18" spans="1:6" s="19" customFormat="1" ht="15" x14ac:dyDescent="0.2">
      <c r="A18" s="14"/>
      <c r="B18" s="10"/>
      <c r="C18" s="10"/>
      <c r="D18" s="10"/>
      <c r="E18" s="10"/>
      <c r="F18" s="16"/>
    </row>
    <row r="19" spans="1:6" s="19" customFormat="1" ht="12.75" customHeight="1" x14ac:dyDescent="0.2">
      <c r="A19" s="14"/>
      <c r="B19" s="11" t="s">
        <v>14</v>
      </c>
      <c r="C19" s="11"/>
      <c r="D19" s="11"/>
      <c r="E19" s="11"/>
      <c r="F19" s="16"/>
    </row>
    <row r="20" spans="1:6" s="19" customFormat="1" ht="15" x14ac:dyDescent="0.2">
      <c r="A20" s="14"/>
      <c r="B20" s="10"/>
      <c r="C20" s="10"/>
      <c r="D20" s="10"/>
      <c r="E20" s="10"/>
      <c r="F20" s="16"/>
    </row>
    <row r="21" spans="1:6" s="19" customFormat="1" ht="12.75" customHeight="1" x14ac:dyDescent="0.2">
      <c r="A21" s="14"/>
      <c r="B21" s="11" t="s">
        <v>15</v>
      </c>
      <c r="C21" s="11"/>
      <c r="D21" s="11"/>
      <c r="E21" s="11"/>
      <c r="F21" s="16"/>
    </row>
    <row r="22" spans="1:6" s="19" customFormat="1" ht="15" x14ac:dyDescent="0.2">
      <c r="A22" s="14"/>
      <c r="B22" s="9"/>
      <c r="C22" s="9"/>
      <c r="D22" s="9"/>
      <c r="E22" s="9"/>
      <c r="F22" s="16"/>
    </row>
    <row r="23" spans="1:6" s="19" customFormat="1" ht="15" x14ac:dyDescent="0.2">
      <c r="A23" s="14"/>
      <c r="B23" s="10"/>
      <c r="C23" s="10"/>
      <c r="D23" s="10"/>
      <c r="E23" s="10"/>
      <c r="F23" s="16"/>
    </row>
    <row r="24" spans="1:6" s="19" customFormat="1" ht="12.75" customHeight="1" x14ac:dyDescent="0.2">
      <c r="A24" s="14"/>
      <c r="B24" s="22" t="s">
        <v>16</v>
      </c>
      <c r="C24" s="8" t="s">
        <v>17</v>
      </c>
      <c r="D24" s="8"/>
      <c r="E24" s="22" t="s">
        <v>18</v>
      </c>
      <c r="F24" s="16"/>
    </row>
    <row r="25" spans="1:6" s="19" customFormat="1" ht="15" x14ac:dyDescent="0.2">
      <c r="A25" s="14"/>
      <c r="B25" s="23" t="s">
        <v>19</v>
      </c>
      <c r="C25" s="7"/>
      <c r="D25" s="7"/>
      <c r="E25" s="24"/>
      <c r="F25" s="16"/>
    </row>
    <row r="26" spans="1:6" s="19" customFormat="1" ht="12.75" customHeight="1" x14ac:dyDescent="0.2">
      <c r="A26" s="14"/>
      <c r="B26" s="11" t="s">
        <v>20</v>
      </c>
      <c r="C26" s="11"/>
      <c r="D26" s="11"/>
      <c r="E26" s="11"/>
      <c r="F26" s="16"/>
    </row>
    <row r="27" spans="1:6" s="19" customFormat="1" ht="15" x14ac:dyDescent="0.2">
      <c r="A27" s="14"/>
      <c r="B27" s="10"/>
      <c r="C27" s="10"/>
      <c r="D27" s="10"/>
      <c r="E27" s="10"/>
      <c r="F27" s="16"/>
    </row>
    <row r="28" spans="1:6" s="19" customFormat="1" ht="18" customHeight="1" x14ac:dyDescent="0.2">
      <c r="A28" s="14"/>
      <c r="B28" s="11" t="s">
        <v>21</v>
      </c>
      <c r="C28" s="11"/>
      <c r="D28" s="11" t="s">
        <v>22</v>
      </c>
      <c r="E28" s="11"/>
      <c r="F28" s="16"/>
    </row>
    <row r="29" spans="1:6" s="19" customFormat="1" ht="15" x14ac:dyDescent="0.2">
      <c r="A29" s="14"/>
      <c r="B29" s="10"/>
      <c r="C29" s="10"/>
      <c r="D29" s="10"/>
      <c r="E29" s="10"/>
      <c r="F29" s="16"/>
    </row>
    <row r="30" spans="1:6" s="19" customFormat="1" ht="12.75" customHeight="1" x14ac:dyDescent="0.2">
      <c r="A30" s="14"/>
      <c r="B30" s="11" t="s">
        <v>23</v>
      </c>
      <c r="C30" s="11"/>
      <c r="D30" s="11" t="s">
        <v>24</v>
      </c>
      <c r="E30" s="11"/>
      <c r="F30" s="16"/>
    </row>
    <row r="31" spans="1:6" s="19" customFormat="1" ht="15" x14ac:dyDescent="0.2">
      <c r="A31" s="14"/>
      <c r="B31" s="10"/>
      <c r="C31" s="10"/>
      <c r="D31" s="10"/>
      <c r="E31" s="10"/>
      <c r="F31" s="16"/>
    </row>
    <row r="32" spans="1:6" s="19" customFormat="1" ht="18" customHeight="1" x14ac:dyDescent="0.2">
      <c r="A32" s="14"/>
      <c r="B32" s="11" t="s">
        <v>25</v>
      </c>
      <c r="C32" s="11"/>
      <c r="D32" s="6" t="s">
        <v>26</v>
      </c>
      <c r="E32" s="6"/>
      <c r="F32" s="16"/>
    </row>
    <row r="33" spans="1:6" s="19" customFormat="1" ht="26.25" customHeight="1" x14ac:dyDescent="0.2">
      <c r="A33" s="14"/>
      <c r="B33" s="5" t="s">
        <v>27</v>
      </c>
      <c r="C33" s="5"/>
      <c r="D33" s="4" t="s">
        <v>28</v>
      </c>
      <c r="E33" s="4"/>
      <c r="F33" s="16"/>
    </row>
    <row r="34" spans="1:6" s="16" customFormat="1" x14ac:dyDescent="0.2">
      <c r="A34" s="14"/>
    </row>
    <row r="35" spans="1:6" s="16" customFormat="1" x14ac:dyDescent="0.2">
      <c r="A35" s="14"/>
    </row>
    <row r="36" spans="1:6" s="16" customFormat="1" x14ac:dyDescent="0.2">
      <c r="A36" s="14"/>
    </row>
    <row r="37" spans="1:6" s="16" customFormat="1" x14ac:dyDescent="0.2">
      <c r="A37" s="14"/>
      <c r="B37" s="3" t="s">
        <v>29</v>
      </c>
      <c r="C37" s="3"/>
      <c r="D37" s="3"/>
      <c r="E37" s="3"/>
    </row>
    <row r="38" spans="1:6" s="16" customFormat="1" x14ac:dyDescent="0.2">
      <c r="A38" s="14"/>
    </row>
    <row r="39" spans="1:6" s="16" customFormat="1" x14ac:dyDescent="0.2">
      <c r="A39" s="14"/>
    </row>
    <row r="40" spans="1:6" s="16" customFormat="1" ht="15" x14ac:dyDescent="0.2">
      <c r="A40" s="14"/>
      <c r="B40" s="25"/>
      <c r="C40" s="26"/>
      <c r="E40" s="27"/>
    </row>
    <row r="41" spans="1:6" s="16" customFormat="1" x14ac:dyDescent="0.2">
      <c r="A41" s="14"/>
      <c r="B41" s="28" t="s">
        <v>30</v>
      </c>
      <c r="C41" s="28"/>
      <c r="E41" s="28" t="s">
        <v>31</v>
      </c>
    </row>
    <row r="42" spans="1:6" s="16" customFormat="1" hidden="1" x14ac:dyDescent="0.2"/>
    <row r="43" spans="1:6" s="16" customFormat="1" hidden="1" x14ac:dyDescent="0.2"/>
    <row r="44" spans="1:6" s="16" customFormat="1" hidden="1" x14ac:dyDescent="0.2"/>
    <row r="45" spans="1:6" s="16" customFormat="1" hidden="1" x14ac:dyDescent="0.2"/>
    <row r="46" spans="1:6" s="16" customFormat="1" hidden="1" x14ac:dyDescent="0.2"/>
    <row r="47" spans="1:6" s="16" customFormat="1" hidden="1" x14ac:dyDescent="0.2"/>
    <row r="48" spans="1:6" s="16" customFormat="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</sheetData>
  <mergeCells count="27">
    <mergeCell ref="B32:C32"/>
    <mergeCell ref="D32:E32"/>
    <mergeCell ref="B33:C33"/>
    <mergeCell ref="D33:E33"/>
    <mergeCell ref="B37:E37"/>
    <mergeCell ref="B29:C29"/>
    <mergeCell ref="D29:E29"/>
    <mergeCell ref="B30:C30"/>
    <mergeCell ref="D30:E30"/>
    <mergeCell ref="B31:C31"/>
    <mergeCell ref="D31:E31"/>
    <mergeCell ref="A1:A41"/>
    <mergeCell ref="B14:E14"/>
    <mergeCell ref="B15:E15"/>
    <mergeCell ref="B17:E17"/>
    <mergeCell ref="B18:E18"/>
    <mergeCell ref="B19:E19"/>
    <mergeCell ref="B20:E20"/>
    <mergeCell ref="B21:E21"/>
    <mergeCell ref="B22:E22"/>
    <mergeCell ref="B23:E23"/>
    <mergeCell ref="C24:D24"/>
    <mergeCell ref="C25:D25"/>
    <mergeCell ref="B26:E26"/>
    <mergeCell ref="B27:E27"/>
    <mergeCell ref="B28:C28"/>
    <mergeCell ref="D28:E28"/>
  </mergeCells>
  <pageMargins left="0.59027777777777801" right="0.39374999999999999" top="0.78749999999999998" bottom="0.19652777777777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MJ65536"/>
  <sheetViews>
    <sheetView zoomScaleNormal="100" workbookViewId="0">
      <selection activeCell="X11" sqref="X11:X12"/>
    </sheetView>
  </sheetViews>
  <sheetFormatPr baseColWidth="10" defaultColWidth="4.7109375" defaultRowHeight="12.75" zeroHeight="1" x14ac:dyDescent="0.2"/>
  <cols>
    <col min="1" max="1" width="6.7109375" customWidth="1"/>
    <col min="2" max="3" width="4.7109375" style="29"/>
    <col min="4" max="4" width="20.7109375" style="29" customWidth="1"/>
    <col min="5" max="5" width="2.140625" style="29" customWidth="1"/>
    <col min="6" max="9" width="4.7109375" style="29"/>
    <col min="10" max="10" width="2.140625" style="29" customWidth="1"/>
    <col min="11" max="13" width="4.7109375" style="29"/>
    <col min="14" max="14" width="3.7109375" style="29" customWidth="1"/>
    <col min="15" max="15" width="2.140625" style="29" customWidth="1"/>
    <col min="16" max="16" width="4.7109375" style="29"/>
    <col min="17" max="17" width="2.7109375" style="29" customWidth="1"/>
    <col min="18" max="18" width="4.7109375" style="29"/>
    <col min="19" max="19" width="2.7109375" style="29" customWidth="1"/>
    <col min="20" max="20" width="4.7109375" style="29"/>
    <col min="21" max="21" width="2.7109375" style="29" customWidth="1"/>
    <col min="22" max="22" width="4.7109375" style="29"/>
    <col min="23" max="23" width="2.7109375" style="29" customWidth="1"/>
    <col min="24" max="24" width="4.7109375" style="29"/>
    <col min="25" max="25" width="2.140625" style="29" customWidth="1"/>
    <col min="26" max="26" width="6.85546875" style="29" customWidth="1"/>
    <col min="27" max="27" width="8.140625" style="29" customWidth="1"/>
    <col min="28" max="28" width="9.28515625" style="29" customWidth="1"/>
    <col min="29" max="29" width="4.7109375" style="29" hidden="1"/>
    <col min="30" max="30" width="0.140625" style="29" customWidth="1"/>
    <col min="31" max="31" width="7.28515625" style="29" customWidth="1"/>
    <col min="32" max="32" width="4.7109375" style="29"/>
    <col min="33" max="1024" width="4.7109375" hidden="1"/>
  </cols>
  <sheetData>
    <row r="1" spans="1:32" ht="9.9499999999999993" customHeight="1" x14ac:dyDescent="0.2">
      <c r="A1" s="2" t="s">
        <v>32</v>
      </c>
      <c r="B1" s="1" t="s">
        <v>33</v>
      </c>
      <c r="C1" s="114" t="s">
        <v>34</v>
      </c>
      <c r="D1" s="32"/>
      <c r="E1" s="33"/>
      <c r="F1" s="34"/>
      <c r="G1" s="34"/>
      <c r="H1" s="34"/>
      <c r="I1" s="35"/>
      <c r="J1" s="33"/>
      <c r="K1" s="34"/>
      <c r="L1" s="35"/>
      <c r="M1" s="115" t="s">
        <v>35</v>
      </c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36" t="s">
        <v>36</v>
      </c>
      <c r="Y1" s="116" t="s">
        <v>37</v>
      </c>
      <c r="Z1" s="116"/>
      <c r="AA1" s="32"/>
      <c r="AB1" s="32"/>
      <c r="AC1" s="37"/>
      <c r="AD1" s="37"/>
      <c r="AE1" s="38"/>
      <c r="AF1" s="16"/>
    </row>
    <row r="2" spans="1:32" ht="12.75" customHeight="1" x14ac:dyDescent="0.2">
      <c r="A2" s="2"/>
      <c r="B2" s="1"/>
      <c r="C2" s="114"/>
      <c r="D2" s="39"/>
      <c r="E2" s="40"/>
      <c r="F2" s="41"/>
      <c r="G2" s="41"/>
      <c r="H2" s="41"/>
      <c r="I2" s="42"/>
      <c r="J2" s="40"/>
      <c r="K2" s="41"/>
      <c r="L2" s="42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43" t="s">
        <v>38</v>
      </c>
      <c r="Y2" s="117" t="s">
        <v>39</v>
      </c>
      <c r="Z2" s="117"/>
      <c r="AA2" s="44" t="s">
        <v>40</v>
      </c>
      <c r="AB2" s="44" t="s">
        <v>41</v>
      </c>
      <c r="AC2" s="45"/>
      <c r="AD2" s="45"/>
      <c r="AE2" s="46" t="s">
        <v>42</v>
      </c>
      <c r="AF2" s="16"/>
    </row>
    <row r="3" spans="1:32" ht="9.9499999999999993" customHeight="1" x14ac:dyDescent="0.2">
      <c r="A3" s="2"/>
      <c r="B3" s="1"/>
      <c r="C3" s="114"/>
      <c r="D3" s="47" t="s">
        <v>43</v>
      </c>
      <c r="E3" s="40" t="s">
        <v>44</v>
      </c>
      <c r="F3" s="41" t="s">
        <v>45</v>
      </c>
      <c r="G3" s="41"/>
      <c r="H3" s="41"/>
      <c r="I3" s="42"/>
      <c r="J3" s="40" t="s">
        <v>44</v>
      </c>
      <c r="K3" s="118" t="s">
        <v>46</v>
      </c>
      <c r="L3" s="118"/>
      <c r="M3" s="119" t="s">
        <v>47</v>
      </c>
      <c r="N3" s="120" t="s">
        <v>48</v>
      </c>
      <c r="O3" s="120"/>
      <c r="P3" s="120"/>
      <c r="Q3" s="120"/>
      <c r="R3" s="120"/>
      <c r="S3" s="120"/>
      <c r="T3" s="120"/>
      <c r="U3" s="120"/>
      <c r="V3" s="120"/>
      <c r="W3" s="120"/>
      <c r="X3" s="121" t="s">
        <v>47</v>
      </c>
      <c r="Y3" s="122" t="s">
        <v>49</v>
      </c>
      <c r="Z3" s="122"/>
      <c r="AA3" s="44" t="s">
        <v>50</v>
      </c>
      <c r="AB3" s="44"/>
      <c r="AC3" s="45"/>
      <c r="AD3" s="45"/>
      <c r="AE3" s="49" t="s">
        <v>51</v>
      </c>
      <c r="AF3" s="16"/>
    </row>
    <row r="4" spans="1:32" ht="9.9499999999999993" customHeight="1" x14ac:dyDescent="0.2">
      <c r="A4" s="2"/>
      <c r="B4" s="1"/>
      <c r="C4" s="114"/>
      <c r="D4" s="47" t="s">
        <v>52</v>
      </c>
      <c r="E4" s="40" t="s">
        <v>53</v>
      </c>
      <c r="F4" s="118" t="s">
        <v>54</v>
      </c>
      <c r="G4" s="118"/>
      <c r="H4" s="118"/>
      <c r="I4" s="118"/>
      <c r="J4" s="40" t="s">
        <v>53</v>
      </c>
      <c r="K4" s="118" t="s">
        <v>55</v>
      </c>
      <c r="L4" s="118"/>
      <c r="M4" s="119"/>
      <c r="N4" s="123" t="s">
        <v>56</v>
      </c>
      <c r="O4" s="123"/>
      <c r="P4" s="123"/>
      <c r="Q4" s="123"/>
      <c r="R4" s="123"/>
      <c r="S4" s="123"/>
      <c r="T4" s="123"/>
      <c r="U4" s="124" t="s">
        <v>57</v>
      </c>
      <c r="V4" s="124"/>
      <c r="W4" s="124"/>
      <c r="X4" s="121"/>
      <c r="Y4" s="125" t="s">
        <v>58</v>
      </c>
      <c r="Z4" s="125"/>
      <c r="AA4" s="44" t="s">
        <v>59</v>
      </c>
      <c r="AB4" s="44" t="s">
        <v>60</v>
      </c>
      <c r="AC4" s="45"/>
      <c r="AD4" s="45"/>
      <c r="AE4" s="50" t="s">
        <v>61</v>
      </c>
      <c r="AF4" s="16"/>
    </row>
    <row r="5" spans="1:32" ht="9.9499999999999993" customHeight="1" x14ac:dyDescent="0.2">
      <c r="A5" s="2"/>
      <c r="B5" s="1"/>
      <c r="C5" s="114"/>
      <c r="D5" s="47" t="s">
        <v>62</v>
      </c>
      <c r="E5" s="40"/>
      <c r="F5" s="118" t="s">
        <v>63</v>
      </c>
      <c r="G5" s="118"/>
      <c r="H5" s="118"/>
      <c r="I5" s="118"/>
      <c r="J5" s="40"/>
      <c r="K5" s="118" t="s">
        <v>64</v>
      </c>
      <c r="L5" s="118"/>
      <c r="M5" s="119"/>
      <c r="N5" s="126" t="s">
        <v>65</v>
      </c>
      <c r="O5" s="126"/>
      <c r="P5" s="126"/>
      <c r="Q5" s="126"/>
      <c r="R5" s="126"/>
      <c r="S5" s="126"/>
      <c r="T5" s="126"/>
      <c r="U5" s="127" t="s">
        <v>66</v>
      </c>
      <c r="V5" s="127"/>
      <c r="W5" s="127"/>
      <c r="X5" s="121"/>
      <c r="Y5" s="125" t="s">
        <v>67</v>
      </c>
      <c r="Z5" s="125"/>
      <c r="AA5" s="44" t="s">
        <v>68</v>
      </c>
      <c r="AB5" s="44" t="s">
        <v>69</v>
      </c>
      <c r="AC5" s="45"/>
      <c r="AD5" s="45"/>
      <c r="AE5" s="50" t="s">
        <v>70</v>
      </c>
      <c r="AF5" s="16"/>
    </row>
    <row r="6" spans="1:32" ht="9.9499999999999993" customHeight="1" x14ac:dyDescent="0.2">
      <c r="A6" s="2"/>
      <c r="B6" s="1"/>
      <c r="C6" s="114"/>
      <c r="D6" s="39"/>
      <c r="E6" s="40"/>
      <c r="F6" s="41"/>
      <c r="G6" s="41"/>
      <c r="H6" s="41"/>
      <c r="I6" s="42"/>
      <c r="J6" s="40"/>
      <c r="K6" s="118" t="s">
        <v>71</v>
      </c>
      <c r="L6" s="118"/>
      <c r="M6" s="119"/>
      <c r="N6" s="40"/>
      <c r="O6" s="41" t="s">
        <v>44</v>
      </c>
      <c r="P6" s="128" t="s">
        <v>72</v>
      </c>
      <c r="Q6" s="128"/>
      <c r="R6" s="128"/>
      <c r="S6" s="128"/>
      <c r="T6" s="128"/>
      <c r="U6" s="128"/>
      <c r="V6" s="128"/>
      <c r="W6" s="42"/>
      <c r="X6" s="121"/>
      <c r="Y6" s="40" t="s">
        <v>44</v>
      </c>
      <c r="Z6" s="48" t="s">
        <v>73</v>
      </c>
      <c r="AA6" s="44" t="s">
        <v>74</v>
      </c>
      <c r="AB6" s="44"/>
      <c r="AC6" s="45"/>
      <c r="AD6" s="45"/>
      <c r="AE6" s="50"/>
      <c r="AF6" s="16"/>
    </row>
    <row r="7" spans="1:32" ht="9.9499999999999993" customHeight="1" x14ac:dyDescent="0.2">
      <c r="A7" s="2"/>
      <c r="B7" s="1"/>
      <c r="C7" s="114"/>
      <c r="D7" s="51"/>
      <c r="E7" s="52"/>
      <c r="F7" s="53"/>
      <c r="G7" s="53"/>
      <c r="H7" s="53"/>
      <c r="I7" s="54"/>
      <c r="J7" s="52"/>
      <c r="K7" s="53"/>
      <c r="L7" s="54"/>
      <c r="M7" s="119"/>
      <c r="N7" s="52"/>
      <c r="O7" s="53" t="s">
        <v>53</v>
      </c>
      <c r="P7" s="129" t="s">
        <v>75</v>
      </c>
      <c r="Q7" s="129"/>
      <c r="R7" s="129"/>
      <c r="S7" s="129"/>
      <c r="T7" s="129"/>
      <c r="U7" s="129"/>
      <c r="V7" s="129"/>
      <c r="W7" s="54"/>
      <c r="X7" s="121"/>
      <c r="Y7" s="52" t="s">
        <v>53</v>
      </c>
      <c r="Z7" s="54" t="s">
        <v>76</v>
      </c>
      <c r="AA7" s="55"/>
      <c r="AB7" s="55" t="s">
        <v>77</v>
      </c>
      <c r="AC7" s="56"/>
      <c r="AD7" s="56"/>
      <c r="AE7" s="57"/>
      <c r="AF7" s="16"/>
    </row>
    <row r="8" spans="1:32" ht="9.9499999999999993" customHeight="1" x14ac:dyDescent="0.2">
      <c r="A8" s="2"/>
      <c r="B8" s="30" t="s">
        <v>57</v>
      </c>
      <c r="C8" s="31" t="s">
        <v>66</v>
      </c>
      <c r="D8" s="31" t="s">
        <v>78</v>
      </c>
      <c r="E8" s="114" t="s">
        <v>74</v>
      </c>
      <c r="F8" s="114"/>
      <c r="G8" s="114"/>
      <c r="H8" s="114"/>
      <c r="I8" s="114"/>
      <c r="J8" s="114" t="s">
        <v>79</v>
      </c>
      <c r="K8" s="114"/>
      <c r="L8" s="114"/>
      <c r="M8" s="31" t="s">
        <v>80</v>
      </c>
      <c r="N8" s="114" t="s">
        <v>81</v>
      </c>
      <c r="O8" s="114"/>
      <c r="P8" s="114"/>
      <c r="Q8" s="114"/>
      <c r="R8" s="114"/>
      <c r="S8" s="114"/>
      <c r="T8" s="114"/>
      <c r="U8" s="114"/>
      <c r="V8" s="114"/>
      <c r="W8" s="114"/>
      <c r="X8" s="58" t="s">
        <v>82</v>
      </c>
      <c r="Y8" s="114" t="s">
        <v>83</v>
      </c>
      <c r="Z8" s="114"/>
      <c r="AA8" s="31" t="s">
        <v>84</v>
      </c>
      <c r="AB8" s="31" t="s">
        <v>85</v>
      </c>
      <c r="AC8" s="59"/>
      <c r="AD8" s="59"/>
      <c r="AE8" s="60" t="s">
        <v>86</v>
      </c>
      <c r="AF8" s="16"/>
    </row>
    <row r="9" spans="1:32" ht="9.9499999999999993" customHeight="1" x14ac:dyDescent="0.2">
      <c r="A9" s="2"/>
      <c r="B9" s="130"/>
      <c r="C9" s="131"/>
      <c r="D9" s="132"/>
      <c r="E9" s="61" t="s">
        <v>44</v>
      </c>
      <c r="F9" s="133"/>
      <c r="G9" s="133"/>
      <c r="H9" s="133"/>
      <c r="I9" s="133"/>
      <c r="J9" s="61" t="s">
        <v>44</v>
      </c>
      <c r="K9" s="62"/>
      <c r="L9" s="63" t="s">
        <v>87</v>
      </c>
      <c r="M9" s="134"/>
      <c r="N9" s="135"/>
      <c r="O9" s="61" t="s">
        <v>44</v>
      </c>
      <c r="P9" s="136"/>
      <c r="Q9" s="136"/>
      <c r="R9" s="137"/>
      <c r="S9" s="137"/>
      <c r="T9" s="137"/>
      <c r="U9" s="137"/>
      <c r="V9" s="138"/>
      <c r="W9" s="138"/>
      <c r="X9" s="139"/>
      <c r="Y9" s="61" t="s">
        <v>44</v>
      </c>
      <c r="Z9" s="64"/>
      <c r="AA9" s="140">
        <f t="shared" ref="AA9:AA17" si="0">IF(AC10=1,"",IF(M9="",0,IF(M9="-",0,M9*0.3))+IF(N9=1,M9*0.05,0)+IF(N9=2,-M9*0.3)+IF(X9="",0,IF(X9="-",0,X9*0.25)))</f>
        <v>0</v>
      </c>
      <c r="AB9" s="140">
        <f>IF(AC9=1,"",IF(K10-K9&gt;=0.583333333333333,12,IF(K10-K9&gt;=0.333333333333333,6,0)))</f>
        <v>0</v>
      </c>
      <c r="AC9" s="65" t="b">
        <f>AND(K9="",K10="")</f>
        <v>1</v>
      </c>
      <c r="AD9" s="66" t="b">
        <f>AND(AA9="",AB9="",Z9="",Z10="")</f>
        <v>0</v>
      </c>
      <c r="AE9" s="141">
        <f>IF(AD9=1,"",SUM(Z9:AB10))</f>
        <v>0</v>
      </c>
      <c r="AF9" s="16"/>
    </row>
    <row r="10" spans="1:32" ht="9.9499999999999993" customHeight="1" x14ac:dyDescent="0.2">
      <c r="A10" s="2"/>
      <c r="B10" s="130"/>
      <c r="C10" s="131"/>
      <c r="D10" s="132"/>
      <c r="E10" s="67" t="s">
        <v>53</v>
      </c>
      <c r="F10" s="68"/>
      <c r="G10" s="69" t="s">
        <v>88</v>
      </c>
      <c r="H10" s="68"/>
      <c r="I10" s="70" t="s">
        <v>87</v>
      </c>
      <c r="J10" s="67" t="s">
        <v>53</v>
      </c>
      <c r="K10" s="71"/>
      <c r="L10" s="72" t="s">
        <v>87</v>
      </c>
      <c r="M10" s="134"/>
      <c r="N10" s="135"/>
      <c r="O10" s="61" t="s">
        <v>53</v>
      </c>
      <c r="P10" s="73"/>
      <c r="Q10" s="74" t="s">
        <v>75</v>
      </c>
      <c r="R10" s="75"/>
      <c r="S10" s="74" t="s">
        <v>75</v>
      </c>
      <c r="T10" s="75"/>
      <c r="U10" s="76" t="s">
        <v>75</v>
      </c>
      <c r="V10" s="73"/>
      <c r="W10" s="77" t="s">
        <v>75</v>
      </c>
      <c r="X10" s="139"/>
      <c r="Y10" s="67" t="s">
        <v>53</v>
      </c>
      <c r="Z10" s="78"/>
      <c r="AA10" s="140">
        <f t="shared" si="0"/>
        <v>0</v>
      </c>
      <c r="AB10" s="140"/>
      <c r="AC10" s="79" t="b">
        <f>AND(M9="",N9="",X9="")</f>
        <v>1</v>
      </c>
      <c r="AD10" s="80"/>
      <c r="AE10" s="141"/>
      <c r="AF10" s="16"/>
    </row>
    <row r="11" spans="1:32" ht="9.9499999999999993" customHeight="1" x14ac:dyDescent="0.2">
      <c r="A11" s="2"/>
      <c r="B11" s="130"/>
      <c r="C11" s="135"/>
      <c r="D11" s="132"/>
      <c r="E11" s="61" t="s">
        <v>44</v>
      </c>
      <c r="F11" s="133"/>
      <c r="G11" s="133"/>
      <c r="H11" s="133"/>
      <c r="I11" s="133"/>
      <c r="J11" s="61" t="s">
        <v>44</v>
      </c>
      <c r="K11" s="62"/>
      <c r="L11" s="63" t="s">
        <v>87</v>
      </c>
      <c r="M11" s="134"/>
      <c r="N11" s="135"/>
      <c r="O11" s="81" t="s">
        <v>44</v>
      </c>
      <c r="P11" s="142"/>
      <c r="Q11" s="142"/>
      <c r="R11" s="143"/>
      <c r="S11" s="143"/>
      <c r="T11" s="143"/>
      <c r="U11" s="143"/>
      <c r="V11" s="144"/>
      <c r="W11" s="144"/>
      <c r="X11" s="145"/>
      <c r="Y11" s="61" t="s">
        <v>44</v>
      </c>
      <c r="Z11" s="64"/>
      <c r="AA11" s="140">
        <f t="shared" si="0"/>
        <v>0</v>
      </c>
      <c r="AB11" s="146">
        <f>IF(AC11=1,"",IF(K12-K11&gt;=0.583333333333333,12,IF(K12-K11&gt;=0.333333333333333,6,0)))</f>
        <v>0</v>
      </c>
      <c r="AC11" s="82" t="b">
        <f>AND(K11="",K12="")</f>
        <v>1</v>
      </c>
      <c r="AD11" s="83" t="b">
        <f>AND(AA11="",AB11="",Z11="",Z12="")</f>
        <v>0</v>
      </c>
      <c r="AE11" s="147">
        <f>IF(AD11=1,"",SUM(Z11:AB12))</f>
        <v>0</v>
      </c>
      <c r="AF11" s="16"/>
    </row>
    <row r="12" spans="1:32" ht="9.9499999999999993" customHeight="1" x14ac:dyDescent="0.2">
      <c r="A12" s="2"/>
      <c r="B12" s="130"/>
      <c r="C12" s="135"/>
      <c r="D12" s="132"/>
      <c r="E12" s="67" t="s">
        <v>53</v>
      </c>
      <c r="F12" s="68"/>
      <c r="G12" s="69" t="s">
        <v>88</v>
      </c>
      <c r="H12" s="68"/>
      <c r="I12" s="70" t="s">
        <v>87</v>
      </c>
      <c r="J12" s="67" t="s">
        <v>53</v>
      </c>
      <c r="K12" s="71"/>
      <c r="L12" s="72" t="s">
        <v>87</v>
      </c>
      <c r="M12" s="134"/>
      <c r="N12" s="135"/>
      <c r="O12" s="67" t="s">
        <v>53</v>
      </c>
      <c r="P12" s="84"/>
      <c r="Q12" s="85" t="s">
        <v>75</v>
      </c>
      <c r="R12" s="86"/>
      <c r="S12" s="85" t="s">
        <v>75</v>
      </c>
      <c r="T12" s="86"/>
      <c r="U12" s="76" t="s">
        <v>75</v>
      </c>
      <c r="V12" s="84"/>
      <c r="W12" s="87" t="s">
        <v>75</v>
      </c>
      <c r="X12" s="145"/>
      <c r="Y12" s="67" t="s">
        <v>53</v>
      </c>
      <c r="Z12" s="78"/>
      <c r="AA12" s="140">
        <f t="shared" si="0"/>
        <v>0</v>
      </c>
      <c r="AB12" s="146"/>
      <c r="AC12" s="79" t="b">
        <f>AND(M11="",N11="",X11="")</f>
        <v>1</v>
      </c>
      <c r="AD12" s="80"/>
      <c r="AE12" s="147"/>
      <c r="AF12" s="16"/>
    </row>
    <row r="13" spans="1:32" ht="9.9499999999999993" customHeight="1" x14ac:dyDescent="0.2">
      <c r="A13" s="2"/>
      <c r="B13" s="130"/>
      <c r="C13" s="135"/>
      <c r="D13" s="132"/>
      <c r="E13" s="61" t="s">
        <v>44</v>
      </c>
      <c r="F13" s="133"/>
      <c r="G13" s="133"/>
      <c r="H13" s="133"/>
      <c r="I13" s="133"/>
      <c r="J13" s="61" t="s">
        <v>44</v>
      </c>
      <c r="K13" s="62"/>
      <c r="L13" s="63" t="s">
        <v>87</v>
      </c>
      <c r="M13" s="134"/>
      <c r="N13" s="135"/>
      <c r="O13" s="61" t="s">
        <v>44</v>
      </c>
      <c r="P13" s="136"/>
      <c r="Q13" s="136"/>
      <c r="R13" s="137"/>
      <c r="S13" s="137"/>
      <c r="T13" s="137"/>
      <c r="U13" s="137"/>
      <c r="V13" s="138"/>
      <c r="W13" s="138"/>
      <c r="X13" s="145"/>
      <c r="Y13" s="61" t="s">
        <v>44</v>
      </c>
      <c r="Z13" s="64"/>
      <c r="AA13" s="140">
        <f t="shared" si="0"/>
        <v>0</v>
      </c>
      <c r="AB13" s="146">
        <f>IF(AC13=1,"",IF(K14-K13&gt;=0.583333333333333,12,IF(K14-K13&gt;=0.333333333333333,6,0)))</f>
        <v>0</v>
      </c>
      <c r="AC13" s="82" t="b">
        <f>AND(K13="",K14="")</f>
        <v>1</v>
      </c>
      <c r="AD13" s="83" t="b">
        <f>AND(AA13="",AB13="",Z13="",Z14="")</f>
        <v>0</v>
      </c>
      <c r="AE13" s="147">
        <f>IF(AD13=1,"",SUM(Z13:AB14))</f>
        <v>0</v>
      </c>
      <c r="AF13" s="16"/>
    </row>
    <row r="14" spans="1:32" ht="9.9499999999999993" customHeight="1" x14ac:dyDescent="0.2">
      <c r="A14" s="2"/>
      <c r="B14" s="130"/>
      <c r="C14" s="135"/>
      <c r="D14" s="132"/>
      <c r="E14" s="67" t="s">
        <v>53</v>
      </c>
      <c r="F14" s="68"/>
      <c r="G14" s="69" t="s">
        <v>88</v>
      </c>
      <c r="H14" s="68"/>
      <c r="I14" s="70" t="s">
        <v>87</v>
      </c>
      <c r="J14" s="67" t="s">
        <v>53</v>
      </c>
      <c r="K14" s="71"/>
      <c r="L14" s="72" t="s">
        <v>87</v>
      </c>
      <c r="M14" s="134"/>
      <c r="N14" s="135"/>
      <c r="O14" s="61" t="s">
        <v>53</v>
      </c>
      <c r="P14" s="73"/>
      <c r="Q14" s="74" t="s">
        <v>75</v>
      </c>
      <c r="R14" s="75"/>
      <c r="S14" s="74" t="s">
        <v>75</v>
      </c>
      <c r="T14" s="75"/>
      <c r="U14" s="76" t="s">
        <v>75</v>
      </c>
      <c r="V14" s="73"/>
      <c r="W14" s="77" t="s">
        <v>75</v>
      </c>
      <c r="X14" s="145"/>
      <c r="Y14" s="67" t="s">
        <v>53</v>
      </c>
      <c r="Z14" s="78"/>
      <c r="AA14" s="140">
        <f t="shared" si="0"/>
        <v>0</v>
      </c>
      <c r="AB14" s="146"/>
      <c r="AC14" s="79" t="b">
        <f>AND(M13="",N13="",X13="")</f>
        <v>1</v>
      </c>
      <c r="AD14" s="80"/>
      <c r="AE14" s="147"/>
      <c r="AF14" s="16"/>
    </row>
    <row r="15" spans="1:32" ht="9.9499999999999993" customHeight="1" x14ac:dyDescent="0.2">
      <c r="A15" s="2"/>
      <c r="B15" s="130"/>
      <c r="C15" s="135"/>
      <c r="D15" s="132"/>
      <c r="E15" s="61" t="s">
        <v>44</v>
      </c>
      <c r="F15" s="133"/>
      <c r="G15" s="133"/>
      <c r="H15" s="133"/>
      <c r="I15" s="133"/>
      <c r="J15" s="61" t="s">
        <v>44</v>
      </c>
      <c r="K15" s="62"/>
      <c r="L15" s="63" t="s">
        <v>87</v>
      </c>
      <c r="M15" s="134"/>
      <c r="N15" s="135"/>
      <c r="O15" s="81" t="s">
        <v>44</v>
      </c>
      <c r="P15" s="142"/>
      <c r="Q15" s="142"/>
      <c r="R15" s="143"/>
      <c r="S15" s="143"/>
      <c r="T15" s="143"/>
      <c r="U15" s="143"/>
      <c r="V15" s="144"/>
      <c r="W15" s="144"/>
      <c r="X15" s="145"/>
      <c r="Y15" s="61" t="s">
        <v>44</v>
      </c>
      <c r="Z15" s="64"/>
      <c r="AA15" s="140">
        <f t="shared" si="0"/>
        <v>0</v>
      </c>
      <c r="AB15" s="146">
        <f>IF(AC15=1,"",IF(K16-K15&gt;=0.583333333333333,12,IF(K16-K15&gt;=0.333333333333333,6,0)))</f>
        <v>0</v>
      </c>
      <c r="AC15" s="82" t="b">
        <f>AND(K15="",K16="")</f>
        <v>1</v>
      </c>
      <c r="AD15" s="83" t="b">
        <f>AND(AA15="",AB15="",Z15="",Z16="")</f>
        <v>0</v>
      </c>
      <c r="AE15" s="147">
        <f>IF(AD15=1,"",SUM(Z15:AB16))</f>
        <v>0</v>
      </c>
      <c r="AF15" s="16"/>
    </row>
    <row r="16" spans="1:32" ht="9.9499999999999993" customHeight="1" x14ac:dyDescent="0.2">
      <c r="A16" s="2"/>
      <c r="B16" s="130"/>
      <c r="C16" s="135"/>
      <c r="D16" s="132"/>
      <c r="E16" s="67" t="s">
        <v>53</v>
      </c>
      <c r="F16" s="68"/>
      <c r="G16" s="69" t="s">
        <v>88</v>
      </c>
      <c r="H16" s="68"/>
      <c r="I16" s="70" t="s">
        <v>87</v>
      </c>
      <c r="J16" s="67" t="s">
        <v>53</v>
      </c>
      <c r="K16" s="71"/>
      <c r="L16" s="72" t="s">
        <v>87</v>
      </c>
      <c r="M16" s="134"/>
      <c r="N16" s="135"/>
      <c r="O16" s="67" t="s">
        <v>53</v>
      </c>
      <c r="P16" s="84"/>
      <c r="Q16" s="85" t="s">
        <v>75</v>
      </c>
      <c r="R16" s="86"/>
      <c r="S16" s="85" t="s">
        <v>75</v>
      </c>
      <c r="T16" s="86"/>
      <c r="U16" s="88" t="s">
        <v>75</v>
      </c>
      <c r="V16" s="84"/>
      <c r="W16" s="87" t="s">
        <v>75</v>
      </c>
      <c r="X16" s="145"/>
      <c r="Y16" s="67" t="s">
        <v>53</v>
      </c>
      <c r="Z16" s="78"/>
      <c r="AA16" s="140">
        <f t="shared" si="0"/>
        <v>0</v>
      </c>
      <c r="AB16" s="146"/>
      <c r="AC16" s="79" t="b">
        <f>AND(M15="",N15="",X15="")</f>
        <v>1</v>
      </c>
      <c r="AD16" s="80"/>
      <c r="AE16" s="147"/>
      <c r="AF16" s="16"/>
    </row>
    <row r="17" spans="1:32" ht="9.9499999999999993" customHeight="1" x14ac:dyDescent="0.2">
      <c r="A17" s="2"/>
      <c r="B17" s="130"/>
      <c r="C17" s="135"/>
      <c r="D17" s="132"/>
      <c r="E17" s="61" t="s">
        <v>44</v>
      </c>
      <c r="F17" s="133"/>
      <c r="G17" s="133"/>
      <c r="H17" s="133"/>
      <c r="I17" s="133"/>
      <c r="J17" s="61" t="s">
        <v>44</v>
      </c>
      <c r="K17" s="62"/>
      <c r="L17" s="63" t="s">
        <v>87</v>
      </c>
      <c r="M17" s="134"/>
      <c r="N17" s="135"/>
      <c r="O17" s="61" t="s">
        <v>44</v>
      </c>
      <c r="P17" s="136"/>
      <c r="Q17" s="136"/>
      <c r="R17" s="137"/>
      <c r="S17" s="137"/>
      <c r="T17" s="137"/>
      <c r="U17" s="137"/>
      <c r="V17" s="138"/>
      <c r="W17" s="138"/>
      <c r="X17" s="145"/>
      <c r="Y17" s="61" t="s">
        <v>44</v>
      </c>
      <c r="Z17" s="64"/>
      <c r="AA17" s="140">
        <f t="shared" si="0"/>
        <v>0</v>
      </c>
      <c r="AB17" s="146">
        <f>IF(AC17=1,"",IF(K18-K17&gt;=0.583333333333333,12,IF(K18-K17&gt;=0.333333333333333,6,0)))</f>
        <v>0</v>
      </c>
      <c r="AC17" s="82" t="b">
        <f>AND(K17="",K18="")</f>
        <v>1</v>
      </c>
      <c r="AD17" s="83" t="b">
        <f>AND(AA17="",AB17="",Z17="",Z18="")</f>
        <v>0</v>
      </c>
      <c r="AE17" s="147">
        <f>IF(AD17=1,"",SUM(Z17:AB18))</f>
        <v>0</v>
      </c>
      <c r="AF17" s="16"/>
    </row>
    <row r="18" spans="1:32" ht="9.9499999999999993" customHeight="1" x14ac:dyDescent="0.2">
      <c r="A18" s="2"/>
      <c r="B18" s="130"/>
      <c r="C18" s="135"/>
      <c r="D18" s="132"/>
      <c r="E18" s="67" t="s">
        <v>53</v>
      </c>
      <c r="F18" s="68"/>
      <c r="G18" s="69" t="s">
        <v>88</v>
      </c>
      <c r="H18" s="68"/>
      <c r="I18" s="70" t="s">
        <v>87</v>
      </c>
      <c r="J18" s="67" t="s">
        <v>53</v>
      </c>
      <c r="K18" s="71"/>
      <c r="L18" s="72" t="s">
        <v>87</v>
      </c>
      <c r="M18" s="134"/>
      <c r="N18" s="135"/>
      <c r="O18" s="61" t="s">
        <v>53</v>
      </c>
      <c r="P18" s="73"/>
      <c r="Q18" s="74" t="s">
        <v>75</v>
      </c>
      <c r="R18" s="75"/>
      <c r="S18" s="74" t="s">
        <v>75</v>
      </c>
      <c r="T18" s="75"/>
      <c r="U18" s="76" t="s">
        <v>75</v>
      </c>
      <c r="V18" s="73"/>
      <c r="W18" s="77" t="s">
        <v>75</v>
      </c>
      <c r="X18" s="145"/>
      <c r="Y18" s="67" t="s">
        <v>53</v>
      </c>
      <c r="Z18" s="78"/>
      <c r="AA18" s="140"/>
      <c r="AB18" s="140"/>
      <c r="AC18" s="79" t="b">
        <f>AND(M17="",N17="",X17="")</f>
        <v>1</v>
      </c>
      <c r="AD18" s="80"/>
      <c r="AE18" s="147"/>
      <c r="AF18" s="16"/>
    </row>
    <row r="19" spans="1:32" ht="9.9499999999999993" customHeight="1" x14ac:dyDescent="0.2">
      <c r="A19" s="2"/>
      <c r="B19" s="130"/>
      <c r="C19" s="135"/>
      <c r="D19" s="132"/>
      <c r="E19" s="61" t="s">
        <v>44</v>
      </c>
      <c r="F19" s="133"/>
      <c r="G19" s="133"/>
      <c r="H19" s="133"/>
      <c r="I19" s="133"/>
      <c r="J19" s="61" t="s">
        <v>44</v>
      </c>
      <c r="K19" s="62"/>
      <c r="L19" s="63" t="s">
        <v>87</v>
      </c>
      <c r="M19" s="134"/>
      <c r="N19" s="135"/>
      <c r="O19" s="81" t="s">
        <v>44</v>
      </c>
      <c r="P19" s="142"/>
      <c r="Q19" s="142"/>
      <c r="R19" s="143"/>
      <c r="S19" s="143"/>
      <c r="T19" s="143"/>
      <c r="U19" s="143"/>
      <c r="V19" s="144"/>
      <c r="W19" s="144"/>
      <c r="X19" s="145"/>
      <c r="Y19" s="61" t="s">
        <v>44</v>
      </c>
      <c r="Z19" s="64"/>
      <c r="AA19" s="140">
        <f>IF(AC20=1,"",IF(M19="",0,IF(M19="-",0,M19*0.3))+IF(N19=1,M19*0.05,0)+IF(N19=2,-M19*0.3)+IF(X19="",0,IF(X19="-",0,X19*0.25)))</f>
        <v>0</v>
      </c>
      <c r="AB19" s="146">
        <f>IF(AC19=1,"",IF(K20-K19&gt;=0.583333333333333,12,IF(K20-K19&gt;=0.333333333333333,6,0)))</f>
        <v>0</v>
      </c>
      <c r="AC19" s="82" t="b">
        <f>AND(K19="",K20="")</f>
        <v>1</v>
      </c>
      <c r="AD19" s="83" t="b">
        <f>AND(AA19="",AB19="",Z19="",Z20="")</f>
        <v>0</v>
      </c>
      <c r="AE19" s="147">
        <f>IF(AD19=1,"",SUM(Z19:AB20))</f>
        <v>0</v>
      </c>
      <c r="AF19" s="16"/>
    </row>
    <row r="20" spans="1:32" ht="9.9499999999999993" customHeight="1" x14ac:dyDescent="0.2">
      <c r="A20" s="2"/>
      <c r="B20" s="130"/>
      <c r="C20" s="135"/>
      <c r="D20" s="132"/>
      <c r="E20" s="67" t="s">
        <v>53</v>
      </c>
      <c r="F20" s="68"/>
      <c r="G20" s="69" t="s">
        <v>88</v>
      </c>
      <c r="H20" s="68"/>
      <c r="I20" s="70" t="s">
        <v>87</v>
      </c>
      <c r="J20" s="67" t="s">
        <v>53</v>
      </c>
      <c r="K20" s="71"/>
      <c r="L20" s="72" t="s">
        <v>87</v>
      </c>
      <c r="M20" s="134"/>
      <c r="N20" s="135"/>
      <c r="O20" s="67" t="s">
        <v>53</v>
      </c>
      <c r="P20" s="84"/>
      <c r="Q20" s="85" t="s">
        <v>75</v>
      </c>
      <c r="R20" s="86"/>
      <c r="S20" s="85" t="s">
        <v>75</v>
      </c>
      <c r="T20" s="86"/>
      <c r="U20" s="88" t="s">
        <v>75</v>
      </c>
      <c r="V20" s="84"/>
      <c r="W20" s="87" t="s">
        <v>75</v>
      </c>
      <c r="X20" s="145"/>
      <c r="Y20" s="67" t="s">
        <v>53</v>
      </c>
      <c r="Z20" s="78"/>
      <c r="AA20" s="140"/>
      <c r="AB20" s="140"/>
      <c r="AC20" s="79" t="b">
        <f>AND(M19="",N19="",X19="")</f>
        <v>1</v>
      </c>
      <c r="AD20" s="80"/>
      <c r="AE20" s="147"/>
      <c r="AF20" s="16"/>
    </row>
    <row r="21" spans="1:32" ht="9.9499999999999993" customHeight="1" x14ac:dyDescent="0.2">
      <c r="A21" s="2"/>
      <c r="B21" s="130"/>
      <c r="C21" s="135"/>
      <c r="D21" s="132"/>
      <c r="E21" s="61" t="s">
        <v>44</v>
      </c>
      <c r="F21" s="133"/>
      <c r="G21" s="133"/>
      <c r="H21" s="133"/>
      <c r="I21" s="133"/>
      <c r="J21" s="61" t="s">
        <v>44</v>
      </c>
      <c r="K21" s="62"/>
      <c r="L21" s="63" t="s">
        <v>87</v>
      </c>
      <c r="M21" s="134"/>
      <c r="N21" s="135"/>
      <c r="O21" s="61" t="s">
        <v>44</v>
      </c>
      <c r="P21" s="136"/>
      <c r="Q21" s="136"/>
      <c r="R21" s="137"/>
      <c r="S21" s="137"/>
      <c r="T21" s="137"/>
      <c r="U21" s="137"/>
      <c r="V21" s="138"/>
      <c r="W21" s="138"/>
      <c r="X21" s="145"/>
      <c r="Y21" s="61" t="s">
        <v>44</v>
      </c>
      <c r="Z21" s="64"/>
      <c r="AA21" s="140">
        <f>IF(AC22=1,"",IF(M21="",0,IF(M21="-",0,M21*0.3))+IF(N21=1,M21*0.05,0)+IF(N21=2,-M21*0.3)+IF(X21="",0,IF(X21="-",0,X21*0.25)))</f>
        <v>0</v>
      </c>
      <c r="AB21" s="146">
        <f>IF(AC21=1,"",IF(K22-K21&gt;=0.583333333333333,12,IF(K22-K21&gt;=0.333333333333333,6,0)))</f>
        <v>0</v>
      </c>
      <c r="AC21" s="82" t="b">
        <f>AND(K21="",K22="")</f>
        <v>1</v>
      </c>
      <c r="AD21" s="83" t="b">
        <f>AND(AA21="",AB21="",Z21="",Z22="")</f>
        <v>0</v>
      </c>
      <c r="AE21" s="147">
        <f>IF(AD21=1,"",SUM(Z21:AB22))</f>
        <v>0</v>
      </c>
      <c r="AF21" s="16"/>
    </row>
    <row r="22" spans="1:32" ht="9.9499999999999993" customHeight="1" x14ac:dyDescent="0.2">
      <c r="A22" s="2"/>
      <c r="B22" s="130"/>
      <c r="C22" s="135"/>
      <c r="D22" s="132"/>
      <c r="E22" s="67" t="s">
        <v>53</v>
      </c>
      <c r="F22" s="68"/>
      <c r="G22" s="69" t="s">
        <v>88</v>
      </c>
      <c r="H22" s="68"/>
      <c r="I22" s="70" t="s">
        <v>87</v>
      </c>
      <c r="J22" s="67" t="s">
        <v>53</v>
      </c>
      <c r="K22" s="71"/>
      <c r="L22" s="72" t="s">
        <v>87</v>
      </c>
      <c r="M22" s="134"/>
      <c r="N22" s="135"/>
      <c r="O22" s="61" t="s">
        <v>53</v>
      </c>
      <c r="P22" s="73"/>
      <c r="Q22" s="74" t="s">
        <v>75</v>
      </c>
      <c r="R22" s="75"/>
      <c r="S22" s="74" t="s">
        <v>75</v>
      </c>
      <c r="T22" s="75"/>
      <c r="U22" s="76" t="s">
        <v>75</v>
      </c>
      <c r="V22" s="73"/>
      <c r="W22" s="77" t="s">
        <v>75</v>
      </c>
      <c r="X22" s="145"/>
      <c r="Y22" s="67" t="s">
        <v>53</v>
      </c>
      <c r="Z22" s="78"/>
      <c r="AA22" s="140"/>
      <c r="AB22" s="140"/>
      <c r="AC22" s="79" t="b">
        <f>AND(M21="",N21="",X21="")</f>
        <v>1</v>
      </c>
      <c r="AD22" s="80"/>
      <c r="AE22" s="147"/>
      <c r="AF22" s="16"/>
    </row>
    <row r="23" spans="1:32" ht="9.9499999999999993" customHeight="1" x14ac:dyDescent="0.2">
      <c r="A23" s="2"/>
      <c r="B23" s="130"/>
      <c r="C23" s="135"/>
      <c r="D23" s="132"/>
      <c r="E23" s="61" t="s">
        <v>44</v>
      </c>
      <c r="F23" s="133"/>
      <c r="G23" s="133"/>
      <c r="H23" s="133"/>
      <c r="I23" s="133"/>
      <c r="J23" s="61" t="s">
        <v>44</v>
      </c>
      <c r="K23" s="62"/>
      <c r="L23" s="63" t="s">
        <v>87</v>
      </c>
      <c r="M23" s="134"/>
      <c r="N23" s="135"/>
      <c r="O23" s="81" t="s">
        <v>44</v>
      </c>
      <c r="P23" s="142"/>
      <c r="Q23" s="142"/>
      <c r="R23" s="143"/>
      <c r="S23" s="143"/>
      <c r="T23" s="143"/>
      <c r="U23" s="143"/>
      <c r="V23" s="144"/>
      <c r="W23" s="144"/>
      <c r="X23" s="145"/>
      <c r="Y23" s="61" t="s">
        <v>44</v>
      </c>
      <c r="Z23" s="64"/>
      <c r="AA23" s="140">
        <f>IF(AC24=1,"",IF(M23="",0,IF(M23="-",0,M23*0.3))+IF(N23=1,M23*0.05,0)+IF(N23=2,-M23*0.3)+IF(X23="",0,IF(X23="-",0,X23*0.25)))</f>
        <v>0</v>
      </c>
      <c r="AB23" s="146">
        <f>IF(AC23=1,"",IF(K24-K23&gt;=0.583333333333333,12,IF(K24-K23&gt;=0.333333333333333,6,0)))</f>
        <v>0</v>
      </c>
      <c r="AC23" s="82" t="b">
        <f>AND(K23="",K24="")</f>
        <v>1</v>
      </c>
      <c r="AD23" s="83" t="b">
        <f>AND(AA23="",AB23="",Z23="",Z24="")</f>
        <v>0</v>
      </c>
      <c r="AE23" s="147">
        <f>IF(AD23=1,"",SUM(Z23:AB24))</f>
        <v>0</v>
      </c>
      <c r="AF23" s="16"/>
    </row>
    <row r="24" spans="1:32" ht="9.9499999999999993" customHeight="1" x14ac:dyDescent="0.2">
      <c r="A24" s="2"/>
      <c r="B24" s="130"/>
      <c r="C24" s="135"/>
      <c r="D24" s="132"/>
      <c r="E24" s="67" t="s">
        <v>53</v>
      </c>
      <c r="F24" s="68"/>
      <c r="G24" s="69" t="s">
        <v>88</v>
      </c>
      <c r="H24" s="68"/>
      <c r="I24" s="70" t="s">
        <v>87</v>
      </c>
      <c r="J24" s="67" t="s">
        <v>53</v>
      </c>
      <c r="K24" s="71"/>
      <c r="L24" s="72" t="s">
        <v>87</v>
      </c>
      <c r="M24" s="134"/>
      <c r="N24" s="135"/>
      <c r="O24" s="67" t="s">
        <v>53</v>
      </c>
      <c r="P24" s="84"/>
      <c r="Q24" s="85" t="s">
        <v>75</v>
      </c>
      <c r="R24" s="86"/>
      <c r="S24" s="85" t="s">
        <v>75</v>
      </c>
      <c r="T24" s="86"/>
      <c r="U24" s="88" t="s">
        <v>75</v>
      </c>
      <c r="V24" s="84"/>
      <c r="W24" s="87" t="s">
        <v>75</v>
      </c>
      <c r="X24" s="145"/>
      <c r="Y24" s="67" t="s">
        <v>53</v>
      </c>
      <c r="Z24" s="78"/>
      <c r="AA24" s="140"/>
      <c r="AB24" s="140"/>
      <c r="AC24" s="79" t="b">
        <f>AND(M23="",N23="",X23="")</f>
        <v>1</v>
      </c>
      <c r="AD24" s="80"/>
      <c r="AE24" s="147"/>
      <c r="AF24" s="16"/>
    </row>
    <row r="25" spans="1:32" ht="9.9499999999999993" customHeight="1" x14ac:dyDescent="0.2">
      <c r="A25" s="2"/>
      <c r="B25" s="130"/>
      <c r="C25" s="135"/>
      <c r="D25" s="132"/>
      <c r="E25" s="61" t="s">
        <v>44</v>
      </c>
      <c r="F25" s="133"/>
      <c r="G25" s="133"/>
      <c r="H25" s="133"/>
      <c r="I25" s="133"/>
      <c r="J25" s="61" t="s">
        <v>44</v>
      </c>
      <c r="K25" s="62"/>
      <c r="L25" s="63" t="s">
        <v>87</v>
      </c>
      <c r="M25" s="134"/>
      <c r="N25" s="135"/>
      <c r="O25" s="61" t="s">
        <v>44</v>
      </c>
      <c r="P25" s="136"/>
      <c r="Q25" s="136"/>
      <c r="R25" s="137"/>
      <c r="S25" s="137"/>
      <c r="T25" s="137"/>
      <c r="U25" s="137"/>
      <c r="V25" s="138"/>
      <c r="W25" s="138"/>
      <c r="X25" s="145"/>
      <c r="Y25" s="61" t="s">
        <v>44</v>
      </c>
      <c r="Z25" s="64"/>
      <c r="AA25" s="140">
        <f>IF(AC26=1,"",IF(M25="",0,IF(M25="-",0,M25*0.3))+IF(N25=1,M25*0.05,0)+IF(N25=2,-M25*0.3)+IF(X25="",0,IF(X25="-",0,X25*0.25)))</f>
        <v>0</v>
      </c>
      <c r="AB25" s="146">
        <f>IF(AC25=1,"",IF(K26-K25&gt;=0.583333333333333,12,IF(K26-K25&gt;=0.333333333333333,6,0)))</f>
        <v>0</v>
      </c>
      <c r="AC25" s="82" t="b">
        <f>AND(K25="",K26="")</f>
        <v>1</v>
      </c>
      <c r="AD25" s="83" t="b">
        <f>AND(AA25="",AB25="",Z25="",Z26="")</f>
        <v>0</v>
      </c>
      <c r="AE25" s="147">
        <f>IF(AD25=1,"",SUM(Z25:AB26))</f>
        <v>0</v>
      </c>
      <c r="AF25" s="16"/>
    </row>
    <row r="26" spans="1:32" ht="9.9499999999999993" customHeight="1" x14ac:dyDescent="0.2">
      <c r="A26" s="2"/>
      <c r="B26" s="130"/>
      <c r="C26" s="135"/>
      <c r="D26" s="132"/>
      <c r="E26" s="67" t="s">
        <v>53</v>
      </c>
      <c r="F26" s="68"/>
      <c r="G26" s="69" t="s">
        <v>88</v>
      </c>
      <c r="H26" s="68"/>
      <c r="I26" s="70" t="s">
        <v>87</v>
      </c>
      <c r="J26" s="67" t="s">
        <v>53</v>
      </c>
      <c r="K26" s="71"/>
      <c r="L26" s="72" t="s">
        <v>87</v>
      </c>
      <c r="M26" s="134"/>
      <c r="N26" s="135"/>
      <c r="O26" s="61" t="s">
        <v>53</v>
      </c>
      <c r="P26" s="73"/>
      <c r="Q26" s="74" t="s">
        <v>75</v>
      </c>
      <c r="R26" s="75"/>
      <c r="S26" s="74" t="s">
        <v>75</v>
      </c>
      <c r="T26" s="75"/>
      <c r="U26" s="76" t="s">
        <v>75</v>
      </c>
      <c r="V26" s="73"/>
      <c r="W26" s="77" t="s">
        <v>75</v>
      </c>
      <c r="X26" s="145"/>
      <c r="Y26" s="67" t="s">
        <v>53</v>
      </c>
      <c r="Z26" s="78"/>
      <c r="AA26" s="140"/>
      <c r="AB26" s="140"/>
      <c r="AC26" s="79" t="b">
        <f>AND(M25="",N25="",X25="")</f>
        <v>1</v>
      </c>
      <c r="AD26" s="80"/>
      <c r="AE26" s="147"/>
      <c r="AF26" s="16"/>
    </row>
    <row r="27" spans="1:32" ht="9.9499999999999993" customHeight="1" x14ac:dyDescent="0.2">
      <c r="A27" s="2"/>
      <c r="B27" s="130"/>
      <c r="C27" s="135"/>
      <c r="D27" s="132"/>
      <c r="E27" s="61" t="s">
        <v>44</v>
      </c>
      <c r="F27" s="133"/>
      <c r="G27" s="133"/>
      <c r="H27" s="133"/>
      <c r="I27" s="133"/>
      <c r="J27" s="61" t="s">
        <v>44</v>
      </c>
      <c r="K27" s="62"/>
      <c r="L27" s="63" t="s">
        <v>87</v>
      </c>
      <c r="M27" s="134"/>
      <c r="N27" s="135"/>
      <c r="O27" s="81" t="s">
        <v>44</v>
      </c>
      <c r="P27" s="142"/>
      <c r="Q27" s="142"/>
      <c r="R27" s="143"/>
      <c r="S27" s="143"/>
      <c r="T27" s="143"/>
      <c r="U27" s="143"/>
      <c r="V27" s="144"/>
      <c r="W27" s="144"/>
      <c r="X27" s="145"/>
      <c r="Y27" s="61" t="s">
        <v>44</v>
      </c>
      <c r="Z27" s="64"/>
      <c r="AA27" s="140">
        <f>IF(AC28=1,"",IF(M27="",0,IF(M27="-",0,M27*0.3))+IF(N27=1,M27*0.05,0)+IF(N27=2,-M27*0.3)+IF(X27="",0,IF(X27="-",0,X27*0.25)))</f>
        <v>0</v>
      </c>
      <c r="AB27" s="146">
        <f>IF(AC27=1,"",IF(K28-K27&gt;=0.583333333333333,12,IF(K28-K27&gt;=0.333333333333333,6,0)))</f>
        <v>0</v>
      </c>
      <c r="AC27" s="82" t="b">
        <f>AND(K27="",K28="")</f>
        <v>1</v>
      </c>
      <c r="AD27" s="83" t="b">
        <f>AND(AA27="",AB27="",Z27="",Z28="")</f>
        <v>0</v>
      </c>
      <c r="AE27" s="147">
        <f>IF(AD27=1,"",SUM(Z27:AB28))</f>
        <v>0</v>
      </c>
      <c r="AF27" s="16"/>
    </row>
    <row r="28" spans="1:32" ht="9.9499999999999993" customHeight="1" x14ac:dyDescent="0.2">
      <c r="A28" s="2"/>
      <c r="B28" s="130"/>
      <c r="C28" s="135"/>
      <c r="D28" s="132"/>
      <c r="E28" s="67" t="s">
        <v>53</v>
      </c>
      <c r="F28" s="68"/>
      <c r="G28" s="69" t="s">
        <v>88</v>
      </c>
      <c r="H28" s="68"/>
      <c r="I28" s="70" t="s">
        <v>87</v>
      </c>
      <c r="J28" s="67" t="s">
        <v>53</v>
      </c>
      <c r="K28" s="71"/>
      <c r="L28" s="72" t="s">
        <v>87</v>
      </c>
      <c r="M28" s="134"/>
      <c r="N28" s="135"/>
      <c r="O28" s="67" t="s">
        <v>53</v>
      </c>
      <c r="P28" s="84"/>
      <c r="Q28" s="85" t="s">
        <v>75</v>
      </c>
      <c r="R28" s="86"/>
      <c r="S28" s="85" t="s">
        <v>75</v>
      </c>
      <c r="T28" s="86"/>
      <c r="U28" s="88" t="s">
        <v>75</v>
      </c>
      <c r="V28" s="84"/>
      <c r="W28" s="87" t="s">
        <v>75</v>
      </c>
      <c r="X28" s="145"/>
      <c r="Y28" s="67" t="s">
        <v>53</v>
      </c>
      <c r="Z28" s="78"/>
      <c r="AA28" s="140"/>
      <c r="AB28" s="140"/>
      <c r="AC28" s="79" t="b">
        <f>AND(M27="",N27="",X27="")</f>
        <v>1</v>
      </c>
      <c r="AD28" s="80"/>
      <c r="AE28" s="147"/>
      <c r="AF28" s="16"/>
    </row>
    <row r="29" spans="1:32" ht="9.9499999999999993" customHeight="1" x14ac:dyDescent="0.2">
      <c r="A29" s="2"/>
      <c r="B29" s="130"/>
      <c r="C29" s="135"/>
      <c r="D29" s="132"/>
      <c r="E29" s="61" t="s">
        <v>44</v>
      </c>
      <c r="F29" s="133"/>
      <c r="G29" s="133"/>
      <c r="H29" s="133"/>
      <c r="I29" s="133"/>
      <c r="J29" s="61" t="s">
        <v>44</v>
      </c>
      <c r="K29" s="62"/>
      <c r="L29" s="63" t="s">
        <v>87</v>
      </c>
      <c r="M29" s="134"/>
      <c r="N29" s="135"/>
      <c r="O29" s="61" t="s">
        <v>44</v>
      </c>
      <c r="P29" s="136"/>
      <c r="Q29" s="136"/>
      <c r="R29" s="137"/>
      <c r="S29" s="137"/>
      <c r="T29" s="137"/>
      <c r="U29" s="137"/>
      <c r="V29" s="138"/>
      <c r="W29" s="138"/>
      <c r="X29" s="145"/>
      <c r="Y29" s="61" t="s">
        <v>44</v>
      </c>
      <c r="Z29" s="64"/>
      <c r="AA29" s="140">
        <f>IF(AC30=1,"",IF(M29="",0,IF(M29="-",0,M29*0.3))+IF(N29=1,M29*0.05,0)+IF(N29=2,-M29*0.3)+IF(X29="",0,IF(X29="-",0,X29*0.25)))</f>
        <v>0</v>
      </c>
      <c r="AB29" s="146">
        <f>IF(AC29=1,"",IF(K30-K29&gt;=0.583333333333333,12,IF(K30-K29&gt;=0.333333333333333,6,0)))</f>
        <v>0</v>
      </c>
      <c r="AC29" s="82" t="b">
        <f>AND(K29="",K30="")</f>
        <v>1</v>
      </c>
      <c r="AD29" s="83" t="b">
        <f>AND(AA29="",AB29="",Z29="",Z30="")</f>
        <v>0</v>
      </c>
      <c r="AE29" s="147">
        <f>IF(AD29=1,"",SUM(Z29:AB30))</f>
        <v>0</v>
      </c>
      <c r="AF29" s="16"/>
    </row>
    <row r="30" spans="1:32" ht="9.9499999999999993" customHeight="1" x14ac:dyDescent="0.2">
      <c r="A30" s="2"/>
      <c r="B30" s="130"/>
      <c r="C30" s="135"/>
      <c r="D30" s="132"/>
      <c r="E30" s="67" t="s">
        <v>53</v>
      </c>
      <c r="F30" s="68"/>
      <c r="G30" s="69" t="s">
        <v>88</v>
      </c>
      <c r="H30" s="68"/>
      <c r="I30" s="70" t="s">
        <v>87</v>
      </c>
      <c r="J30" s="67" t="s">
        <v>53</v>
      </c>
      <c r="K30" s="71"/>
      <c r="L30" s="72" t="s">
        <v>87</v>
      </c>
      <c r="M30" s="134"/>
      <c r="N30" s="135"/>
      <c r="O30" s="61" t="s">
        <v>53</v>
      </c>
      <c r="P30" s="73"/>
      <c r="Q30" s="74" t="s">
        <v>75</v>
      </c>
      <c r="R30" s="75"/>
      <c r="S30" s="74" t="s">
        <v>75</v>
      </c>
      <c r="T30" s="75"/>
      <c r="U30" s="76" t="s">
        <v>75</v>
      </c>
      <c r="V30" s="73"/>
      <c r="W30" s="77" t="s">
        <v>75</v>
      </c>
      <c r="X30" s="145"/>
      <c r="Y30" s="67" t="s">
        <v>53</v>
      </c>
      <c r="Z30" s="78"/>
      <c r="AA30" s="140"/>
      <c r="AB30" s="140"/>
      <c r="AC30" s="79" t="b">
        <f>AND(M29="",N29="",X29="")</f>
        <v>1</v>
      </c>
      <c r="AD30" s="80"/>
      <c r="AE30" s="147"/>
      <c r="AF30" s="16"/>
    </row>
    <row r="31" spans="1:32" ht="9.9499999999999993" customHeight="1" x14ac:dyDescent="0.2">
      <c r="A31" s="2"/>
      <c r="B31" s="130"/>
      <c r="C31" s="135"/>
      <c r="D31" s="132"/>
      <c r="E31" s="61" t="s">
        <v>44</v>
      </c>
      <c r="F31" s="133"/>
      <c r="G31" s="133"/>
      <c r="H31" s="133"/>
      <c r="I31" s="133"/>
      <c r="J31" s="61" t="s">
        <v>44</v>
      </c>
      <c r="K31" s="62"/>
      <c r="L31" s="63" t="s">
        <v>87</v>
      </c>
      <c r="M31" s="134"/>
      <c r="N31" s="135"/>
      <c r="O31" s="81" t="s">
        <v>44</v>
      </c>
      <c r="P31" s="142"/>
      <c r="Q31" s="142"/>
      <c r="R31" s="143"/>
      <c r="S31" s="143"/>
      <c r="T31" s="143"/>
      <c r="U31" s="143"/>
      <c r="V31" s="144"/>
      <c r="W31" s="144"/>
      <c r="X31" s="145"/>
      <c r="Y31" s="61" t="s">
        <v>44</v>
      </c>
      <c r="Z31" s="64"/>
      <c r="AA31" s="140">
        <f>IF(AC32=1,"",IF(M31="",0,IF(M31="-",0,M31*0.3))+IF(N31=1,M31*0.05,0)+IF(N31=2,-M31*0.3)+IF(X31="",0,IF(X31="-",0,X31*0.25)))</f>
        <v>0</v>
      </c>
      <c r="AB31" s="146">
        <f>IF(AC31=1,"",IF(K32-K31&gt;=0.583333333333333,12,IF(K32-K31&gt;=0.333333333333333,6,0)))</f>
        <v>0</v>
      </c>
      <c r="AC31" s="82" t="b">
        <f>AND(K31="",K32="")</f>
        <v>1</v>
      </c>
      <c r="AD31" s="83" t="b">
        <f>AND(AA31="",AB31="",Z31="",Z32="")</f>
        <v>0</v>
      </c>
      <c r="AE31" s="147">
        <f>IF(AD31=1,"",SUM(Z31:AB32))</f>
        <v>0</v>
      </c>
      <c r="AF31" s="16"/>
    </row>
    <row r="32" spans="1:32" ht="9.9499999999999993" customHeight="1" x14ac:dyDescent="0.2">
      <c r="A32" s="2"/>
      <c r="B32" s="130"/>
      <c r="C32" s="135"/>
      <c r="D32" s="132"/>
      <c r="E32" s="67" t="s">
        <v>53</v>
      </c>
      <c r="F32" s="68"/>
      <c r="G32" s="69" t="s">
        <v>88</v>
      </c>
      <c r="H32" s="68"/>
      <c r="I32" s="70" t="s">
        <v>87</v>
      </c>
      <c r="J32" s="67" t="s">
        <v>53</v>
      </c>
      <c r="K32" s="71"/>
      <c r="L32" s="72" t="s">
        <v>87</v>
      </c>
      <c r="M32" s="134"/>
      <c r="N32" s="135"/>
      <c r="O32" s="67" t="s">
        <v>53</v>
      </c>
      <c r="P32" s="84"/>
      <c r="Q32" s="85" t="s">
        <v>75</v>
      </c>
      <c r="R32" s="86"/>
      <c r="S32" s="85" t="s">
        <v>75</v>
      </c>
      <c r="T32" s="86"/>
      <c r="U32" s="88" t="s">
        <v>75</v>
      </c>
      <c r="V32" s="84"/>
      <c r="W32" s="87" t="s">
        <v>75</v>
      </c>
      <c r="X32" s="145"/>
      <c r="Y32" s="67" t="s">
        <v>53</v>
      </c>
      <c r="Z32" s="78"/>
      <c r="AA32" s="140"/>
      <c r="AB32" s="140"/>
      <c r="AC32" s="79" t="b">
        <f>AND(M31="",N31="",X31="")</f>
        <v>1</v>
      </c>
      <c r="AD32" s="80"/>
      <c r="AE32" s="147"/>
      <c r="AF32" s="16"/>
    </row>
    <row r="33" spans="1:32" ht="9.9499999999999993" customHeight="1" x14ac:dyDescent="0.2">
      <c r="A33" s="2"/>
      <c r="B33" s="130"/>
      <c r="C33" s="135"/>
      <c r="D33" s="132"/>
      <c r="E33" s="61" t="s">
        <v>44</v>
      </c>
      <c r="F33" s="133"/>
      <c r="G33" s="133"/>
      <c r="H33" s="133"/>
      <c r="I33" s="133"/>
      <c r="J33" s="61" t="s">
        <v>44</v>
      </c>
      <c r="K33" s="62"/>
      <c r="L33" s="63" t="s">
        <v>87</v>
      </c>
      <c r="M33" s="134"/>
      <c r="N33" s="135"/>
      <c r="O33" s="81" t="s">
        <v>44</v>
      </c>
      <c r="P33" s="142"/>
      <c r="Q33" s="142"/>
      <c r="R33" s="143"/>
      <c r="S33" s="143"/>
      <c r="T33" s="143"/>
      <c r="U33" s="143"/>
      <c r="V33" s="144"/>
      <c r="W33" s="144"/>
      <c r="X33" s="145"/>
      <c r="Y33" s="61" t="s">
        <v>44</v>
      </c>
      <c r="Z33" s="64"/>
      <c r="AA33" s="140">
        <f>IF(AC34=1,"",IF(M33="",0,IF(M33="-",0,M33*0.3))+IF(N33=1,M33*0.05,0)+IF(N33=2,-M33*0.3)+IF(X33="",0,IF(X33="-",0,X33*0.25)))</f>
        <v>0</v>
      </c>
      <c r="AB33" s="146">
        <f>IF(AC33=1,"",IF(K34-K33&gt;=0.583333333333333,12,IF(K34-K33&gt;=0.333333333333333,6,0)))</f>
        <v>0</v>
      </c>
      <c r="AC33" s="82" t="b">
        <f>AND(K33="",K34="")</f>
        <v>1</v>
      </c>
      <c r="AD33" s="83" t="b">
        <f>AND(AA33="",AB33="",Z33="",Z34="")</f>
        <v>0</v>
      </c>
      <c r="AE33" s="147">
        <f>IF(AD33=1,"",SUM(Z33:AB34))</f>
        <v>0</v>
      </c>
      <c r="AF33" s="16"/>
    </row>
    <row r="34" spans="1:32" ht="9.9499999999999993" customHeight="1" x14ac:dyDescent="0.2">
      <c r="A34" s="2"/>
      <c r="B34" s="130"/>
      <c r="C34" s="135"/>
      <c r="D34" s="132"/>
      <c r="E34" s="67" t="s">
        <v>53</v>
      </c>
      <c r="F34" s="68"/>
      <c r="G34" s="69" t="s">
        <v>88</v>
      </c>
      <c r="H34" s="68"/>
      <c r="I34" s="70" t="s">
        <v>87</v>
      </c>
      <c r="J34" s="67" t="s">
        <v>53</v>
      </c>
      <c r="K34" s="71"/>
      <c r="L34" s="72" t="s">
        <v>87</v>
      </c>
      <c r="M34" s="134"/>
      <c r="N34" s="135"/>
      <c r="O34" s="67" t="s">
        <v>53</v>
      </c>
      <c r="P34" s="84"/>
      <c r="Q34" s="85" t="s">
        <v>75</v>
      </c>
      <c r="R34" s="86"/>
      <c r="S34" s="85" t="s">
        <v>75</v>
      </c>
      <c r="T34" s="86"/>
      <c r="U34" s="88" t="s">
        <v>75</v>
      </c>
      <c r="V34" s="84"/>
      <c r="W34" s="87" t="s">
        <v>75</v>
      </c>
      <c r="X34" s="145"/>
      <c r="Y34" s="67" t="s">
        <v>53</v>
      </c>
      <c r="Z34" s="78"/>
      <c r="AA34" s="140"/>
      <c r="AB34" s="140"/>
      <c r="AC34" s="79" t="b">
        <f>AND(M33="",N33="",X33="")</f>
        <v>1</v>
      </c>
      <c r="AD34" s="80"/>
      <c r="AE34" s="147"/>
      <c r="AF34" s="16"/>
    </row>
    <row r="35" spans="1:32" ht="9.9499999999999993" customHeight="1" x14ac:dyDescent="0.2">
      <c r="A35" s="2"/>
      <c r="B35" s="130"/>
      <c r="C35" s="135"/>
      <c r="D35" s="132"/>
      <c r="E35" s="61" t="s">
        <v>44</v>
      </c>
      <c r="F35" s="133"/>
      <c r="G35" s="133"/>
      <c r="H35" s="133"/>
      <c r="I35" s="133"/>
      <c r="J35" s="61" t="s">
        <v>44</v>
      </c>
      <c r="K35" s="62"/>
      <c r="L35" s="63" t="s">
        <v>87</v>
      </c>
      <c r="M35" s="134"/>
      <c r="N35" s="135"/>
      <c r="O35" s="61" t="s">
        <v>44</v>
      </c>
      <c r="P35" s="136"/>
      <c r="Q35" s="136"/>
      <c r="R35" s="137"/>
      <c r="S35" s="137"/>
      <c r="T35" s="137"/>
      <c r="U35" s="137"/>
      <c r="V35" s="138"/>
      <c r="W35" s="138"/>
      <c r="X35" s="145"/>
      <c r="Y35" s="61" t="s">
        <v>44</v>
      </c>
      <c r="Z35" s="64"/>
      <c r="AA35" s="140">
        <f>IF(AC36=1,"",IF(M35="",0,IF(M35="-",0,M35*0.3))+IF(N35=1,M35*0.05,0)+IF(N35=2,-M35*0.3)+IF(X35="",0,IF(X35="-",0,X35*0.25)))</f>
        <v>0</v>
      </c>
      <c r="AB35" s="146">
        <f>IF(AC35=1,"",IF(K36-K35&gt;=0.583333333333333,12,IF(K36-K35&gt;=0.333333333333333,6,0)))</f>
        <v>0</v>
      </c>
      <c r="AC35" s="82" t="b">
        <f>AND(K35="",K36="")</f>
        <v>1</v>
      </c>
      <c r="AD35" s="83" t="b">
        <f>AND(AA35="",AB35="",Z35="",Z36="")</f>
        <v>0</v>
      </c>
      <c r="AE35" s="147">
        <f>IF(AD35=1,"",SUM(Z35:AB36))</f>
        <v>0</v>
      </c>
      <c r="AF35" s="16"/>
    </row>
    <row r="36" spans="1:32" ht="9.9499999999999993" customHeight="1" x14ac:dyDescent="0.2">
      <c r="A36" s="2"/>
      <c r="B36" s="130"/>
      <c r="C36" s="135"/>
      <c r="D36" s="132"/>
      <c r="E36" s="67" t="s">
        <v>53</v>
      </c>
      <c r="F36" s="68"/>
      <c r="G36" s="69" t="s">
        <v>88</v>
      </c>
      <c r="H36" s="68"/>
      <c r="I36" s="70" t="s">
        <v>87</v>
      </c>
      <c r="J36" s="67" t="s">
        <v>53</v>
      </c>
      <c r="K36" s="71"/>
      <c r="L36" s="72" t="s">
        <v>87</v>
      </c>
      <c r="M36" s="134"/>
      <c r="N36" s="135"/>
      <c r="O36" s="61" t="s">
        <v>53</v>
      </c>
      <c r="P36" s="73"/>
      <c r="Q36" s="74" t="s">
        <v>75</v>
      </c>
      <c r="R36" s="75"/>
      <c r="S36" s="74" t="s">
        <v>75</v>
      </c>
      <c r="T36" s="75"/>
      <c r="U36" s="76" t="s">
        <v>75</v>
      </c>
      <c r="V36" s="73"/>
      <c r="W36" s="77" t="s">
        <v>75</v>
      </c>
      <c r="X36" s="145"/>
      <c r="Y36" s="67" t="s">
        <v>53</v>
      </c>
      <c r="Z36" s="78"/>
      <c r="AA36" s="140"/>
      <c r="AB36" s="140"/>
      <c r="AC36" s="79" t="b">
        <f>AND(M35="",N35="",X35="")</f>
        <v>1</v>
      </c>
      <c r="AD36" s="80"/>
      <c r="AE36" s="147"/>
      <c r="AF36" s="16"/>
    </row>
    <row r="37" spans="1:32" ht="9.9499999999999993" customHeight="1" x14ac:dyDescent="0.2">
      <c r="A37" s="2"/>
      <c r="B37" s="130"/>
      <c r="C37" s="135"/>
      <c r="D37" s="132"/>
      <c r="E37" s="61" t="s">
        <v>44</v>
      </c>
      <c r="F37" s="133"/>
      <c r="G37" s="133"/>
      <c r="H37" s="133"/>
      <c r="I37" s="133"/>
      <c r="J37" s="61" t="s">
        <v>44</v>
      </c>
      <c r="K37" s="62"/>
      <c r="L37" s="63" t="s">
        <v>87</v>
      </c>
      <c r="M37" s="134"/>
      <c r="N37" s="135"/>
      <c r="O37" s="81" t="s">
        <v>44</v>
      </c>
      <c r="P37" s="142"/>
      <c r="Q37" s="142"/>
      <c r="R37" s="143"/>
      <c r="S37" s="143"/>
      <c r="T37" s="143"/>
      <c r="U37" s="143"/>
      <c r="V37" s="144"/>
      <c r="W37" s="144"/>
      <c r="X37" s="145"/>
      <c r="Y37" s="61" t="s">
        <v>44</v>
      </c>
      <c r="Z37" s="64"/>
      <c r="AA37" s="140">
        <f>IF(AC38=1,"",IF(M37="",0,IF(M37="-",0,M37*0.3))+IF(N37=1,M37*0.05,0)+IF(N37=2,-M37*0.3)+IF(X37="",0,IF(X37="-",0,X37*0.25)))</f>
        <v>0</v>
      </c>
      <c r="AB37" s="146">
        <f>IF(AC37=1,"",IF(K38-K37&gt;=0.583333333333333,12,IF(K38-K37&gt;=0.333333333333333,6,0)))</f>
        <v>0</v>
      </c>
      <c r="AC37" s="82" t="b">
        <f>AND(K37="",K38="")</f>
        <v>1</v>
      </c>
      <c r="AD37" s="83" t="b">
        <f>AND(AA37="",AB37="",Z37="",Z38="")</f>
        <v>0</v>
      </c>
      <c r="AE37" s="147">
        <f>IF(AD37=1,"",SUM(Z37:AB38))</f>
        <v>0</v>
      </c>
      <c r="AF37" s="16"/>
    </row>
    <row r="38" spans="1:32" ht="9.9499999999999993" customHeight="1" x14ac:dyDescent="0.2">
      <c r="A38" s="2"/>
      <c r="B38" s="130"/>
      <c r="C38" s="135"/>
      <c r="D38" s="132"/>
      <c r="E38" s="67" t="s">
        <v>53</v>
      </c>
      <c r="F38" s="68"/>
      <c r="G38" s="69" t="s">
        <v>88</v>
      </c>
      <c r="H38" s="68"/>
      <c r="I38" s="70" t="s">
        <v>87</v>
      </c>
      <c r="J38" s="67" t="s">
        <v>53</v>
      </c>
      <c r="K38" s="71"/>
      <c r="L38" s="72" t="s">
        <v>87</v>
      </c>
      <c r="M38" s="134"/>
      <c r="N38" s="135"/>
      <c r="O38" s="67" t="s">
        <v>53</v>
      </c>
      <c r="P38" s="84"/>
      <c r="Q38" s="85" t="s">
        <v>75</v>
      </c>
      <c r="R38" s="86"/>
      <c r="S38" s="85" t="s">
        <v>75</v>
      </c>
      <c r="T38" s="86"/>
      <c r="U38" s="88" t="s">
        <v>75</v>
      </c>
      <c r="V38" s="84"/>
      <c r="W38" s="87" t="s">
        <v>75</v>
      </c>
      <c r="X38" s="145"/>
      <c r="Y38" s="67" t="s">
        <v>53</v>
      </c>
      <c r="Z38" s="78"/>
      <c r="AA38" s="140"/>
      <c r="AB38" s="140"/>
      <c r="AC38" s="79" t="b">
        <f>AND(M37="",N37="",X37="")</f>
        <v>1</v>
      </c>
      <c r="AD38" s="80"/>
      <c r="AE38" s="147"/>
      <c r="AF38" s="16"/>
    </row>
    <row r="39" spans="1:32" ht="9.9499999999999993" customHeight="1" x14ac:dyDescent="0.2">
      <c r="A39" s="2"/>
      <c r="B39" s="130"/>
      <c r="C39" s="135"/>
      <c r="D39" s="132"/>
      <c r="E39" s="61" t="s">
        <v>44</v>
      </c>
      <c r="F39" s="133"/>
      <c r="G39" s="133"/>
      <c r="H39" s="133"/>
      <c r="I39" s="133"/>
      <c r="J39" s="61" t="s">
        <v>44</v>
      </c>
      <c r="K39" s="62"/>
      <c r="L39" s="63" t="s">
        <v>87</v>
      </c>
      <c r="M39" s="134"/>
      <c r="N39" s="135"/>
      <c r="O39" s="61" t="s">
        <v>44</v>
      </c>
      <c r="P39" s="136"/>
      <c r="Q39" s="136"/>
      <c r="R39" s="137"/>
      <c r="S39" s="137"/>
      <c r="T39" s="137"/>
      <c r="U39" s="137"/>
      <c r="V39" s="138"/>
      <c r="W39" s="138"/>
      <c r="X39" s="145"/>
      <c r="Y39" s="61" t="s">
        <v>44</v>
      </c>
      <c r="Z39" s="64"/>
      <c r="AA39" s="140">
        <f>IF(AC40=1,"",IF(M39="",0,IF(M39="-",0,M39*0.3))+IF(N39=1,M39*0.05,0)+IF(N39=2,-M39*0.3)+IF(X39="",0,IF(X39="-",0,X39*0.25)))</f>
        <v>0</v>
      </c>
      <c r="AB39" s="146">
        <f>IF(AC39=1,"",IF(K40-K39&gt;=0.583333333333333,12,IF(K40-K39&gt;=0.333333333333333,6,0)))</f>
        <v>0</v>
      </c>
      <c r="AC39" s="82" t="b">
        <f>AND(K39="",K40="")</f>
        <v>1</v>
      </c>
      <c r="AD39" s="83" t="b">
        <f>AND(AA39="",AB39="",Z39="",Z40="")</f>
        <v>0</v>
      </c>
      <c r="AE39" s="147">
        <f>IF(AD39=1,"",SUM(Z39:AB40))</f>
        <v>0</v>
      </c>
      <c r="AF39" s="16"/>
    </row>
    <row r="40" spans="1:32" ht="9.9499999999999993" customHeight="1" x14ac:dyDescent="0.2">
      <c r="A40" s="2"/>
      <c r="B40" s="130"/>
      <c r="C40" s="135"/>
      <c r="D40" s="132"/>
      <c r="E40" s="67" t="s">
        <v>53</v>
      </c>
      <c r="F40" s="68"/>
      <c r="G40" s="69" t="s">
        <v>88</v>
      </c>
      <c r="H40" s="68"/>
      <c r="I40" s="70" t="s">
        <v>87</v>
      </c>
      <c r="J40" s="67" t="s">
        <v>53</v>
      </c>
      <c r="K40" s="71"/>
      <c r="L40" s="72" t="s">
        <v>87</v>
      </c>
      <c r="M40" s="134"/>
      <c r="N40" s="135"/>
      <c r="O40" s="61" t="s">
        <v>53</v>
      </c>
      <c r="P40" s="73"/>
      <c r="Q40" s="74" t="s">
        <v>75</v>
      </c>
      <c r="R40" s="75"/>
      <c r="S40" s="74" t="s">
        <v>75</v>
      </c>
      <c r="T40" s="75"/>
      <c r="U40" s="76" t="s">
        <v>75</v>
      </c>
      <c r="V40" s="73"/>
      <c r="W40" s="77" t="s">
        <v>75</v>
      </c>
      <c r="X40" s="145"/>
      <c r="Y40" s="67" t="s">
        <v>53</v>
      </c>
      <c r="Z40" s="78"/>
      <c r="AA40" s="140"/>
      <c r="AB40" s="140"/>
      <c r="AC40" s="79" t="b">
        <f>AND(M39="",N39="",X39="")</f>
        <v>1</v>
      </c>
      <c r="AD40" s="80"/>
      <c r="AE40" s="147"/>
      <c r="AF40" s="16"/>
    </row>
    <row r="41" spans="1:32" ht="9.9499999999999993" customHeight="1" x14ac:dyDescent="0.2">
      <c r="A41" s="2"/>
      <c r="B41" s="130"/>
      <c r="C41" s="135"/>
      <c r="D41" s="132"/>
      <c r="E41" s="61" t="s">
        <v>44</v>
      </c>
      <c r="F41" s="133"/>
      <c r="G41" s="133"/>
      <c r="H41" s="133"/>
      <c r="I41" s="133"/>
      <c r="J41" s="61" t="s">
        <v>44</v>
      </c>
      <c r="K41" s="62"/>
      <c r="L41" s="63" t="s">
        <v>87</v>
      </c>
      <c r="M41" s="134"/>
      <c r="N41" s="135"/>
      <c r="O41" s="81" t="s">
        <v>44</v>
      </c>
      <c r="P41" s="142"/>
      <c r="Q41" s="142"/>
      <c r="R41" s="143"/>
      <c r="S41" s="143"/>
      <c r="T41" s="143"/>
      <c r="U41" s="143"/>
      <c r="V41" s="144"/>
      <c r="W41" s="144"/>
      <c r="X41" s="145"/>
      <c r="Y41" s="61" t="s">
        <v>44</v>
      </c>
      <c r="Z41" s="64"/>
      <c r="AA41" s="140">
        <f>IF(AC42=1,"",IF(M41="",0,IF(M41="-",0,M41*0.3))+IF(N41=1,M41*0.05,0)+IF(N41=2,-M41*0.3)+IF(X41="",0,IF(X41="-",0,X41*0.25)))</f>
        <v>0</v>
      </c>
      <c r="AB41" s="146">
        <f>IF(AC41=1,"",IF(K42-K41&gt;=0.583333333333333,12,IF(K42-K41&gt;=0.333333333333333,6,0)))</f>
        <v>0</v>
      </c>
      <c r="AC41" s="82" t="b">
        <f>AND(K41="",K42="")</f>
        <v>1</v>
      </c>
      <c r="AD41" s="83" t="b">
        <f>AND(AA41="",AB41="",Z41="",Z42="")</f>
        <v>0</v>
      </c>
      <c r="AE41" s="147">
        <f>IF(AD41=1,"",SUM(Z41:AB42))</f>
        <v>0</v>
      </c>
      <c r="AF41" s="16"/>
    </row>
    <row r="42" spans="1:32" ht="9.9499999999999993" customHeight="1" x14ac:dyDescent="0.2">
      <c r="A42" s="2"/>
      <c r="B42" s="130"/>
      <c r="C42" s="135"/>
      <c r="D42" s="132"/>
      <c r="E42" s="67" t="s">
        <v>53</v>
      </c>
      <c r="F42" s="68"/>
      <c r="G42" s="69" t="s">
        <v>88</v>
      </c>
      <c r="H42" s="68"/>
      <c r="I42" s="70" t="s">
        <v>87</v>
      </c>
      <c r="J42" s="67" t="s">
        <v>53</v>
      </c>
      <c r="K42" s="71"/>
      <c r="L42" s="72" t="s">
        <v>87</v>
      </c>
      <c r="M42" s="134"/>
      <c r="N42" s="135"/>
      <c r="O42" s="67" t="s">
        <v>53</v>
      </c>
      <c r="P42" s="84"/>
      <c r="Q42" s="85" t="s">
        <v>75</v>
      </c>
      <c r="R42" s="86"/>
      <c r="S42" s="85" t="s">
        <v>75</v>
      </c>
      <c r="T42" s="86"/>
      <c r="U42" s="88" t="s">
        <v>75</v>
      </c>
      <c r="V42" s="84"/>
      <c r="W42" s="87" t="s">
        <v>75</v>
      </c>
      <c r="X42" s="145"/>
      <c r="Y42" s="67" t="s">
        <v>53</v>
      </c>
      <c r="Z42" s="78"/>
      <c r="AA42" s="140"/>
      <c r="AB42" s="140"/>
      <c r="AC42" s="79" t="b">
        <f>AND(M41="",N41="",X41="")</f>
        <v>1</v>
      </c>
      <c r="AD42" s="80"/>
      <c r="AE42" s="147"/>
      <c r="AF42" s="16"/>
    </row>
    <row r="43" spans="1:32" ht="9.9499999999999993" customHeight="1" x14ac:dyDescent="0.2">
      <c r="A43" s="2"/>
      <c r="B43" s="130"/>
      <c r="C43" s="135"/>
      <c r="D43" s="132"/>
      <c r="E43" s="61" t="s">
        <v>44</v>
      </c>
      <c r="F43" s="133"/>
      <c r="G43" s="133"/>
      <c r="H43" s="133"/>
      <c r="I43" s="133"/>
      <c r="J43" s="61" t="s">
        <v>44</v>
      </c>
      <c r="K43" s="62"/>
      <c r="L43" s="63" t="s">
        <v>87</v>
      </c>
      <c r="M43" s="134"/>
      <c r="N43" s="135"/>
      <c r="O43" s="61" t="s">
        <v>44</v>
      </c>
      <c r="P43" s="136"/>
      <c r="Q43" s="136"/>
      <c r="R43" s="137"/>
      <c r="S43" s="137"/>
      <c r="T43" s="137"/>
      <c r="U43" s="137"/>
      <c r="V43" s="138"/>
      <c r="W43" s="138"/>
      <c r="X43" s="145"/>
      <c r="Y43" s="61" t="s">
        <v>44</v>
      </c>
      <c r="Z43" s="64"/>
      <c r="AA43" s="140">
        <f>IF(AC44=1,"",IF(M43="",0,IF(M43="-",0,M43*0.3))+IF(N43=1,M43*0.05,0)+IF(N43=2,-M43*0.3)+IF(X43="",0,IF(X43="-",0,X43*0.25)))</f>
        <v>0</v>
      </c>
      <c r="AB43" s="146">
        <f>IF(AC43=1,"",IF(K44-K43&gt;=0.583333333333333,12,IF(K44-K43&gt;=0.333333333333333,6,0)))</f>
        <v>0</v>
      </c>
      <c r="AC43" s="82" t="b">
        <f>AND(K43="",K44="")</f>
        <v>1</v>
      </c>
      <c r="AD43" s="83" t="b">
        <f>AND(AA43="",AB43="",Z43="",Z44="")</f>
        <v>0</v>
      </c>
      <c r="AE43" s="147">
        <f>IF(AD43=1,"",SUM(Z43:AB44))</f>
        <v>0</v>
      </c>
      <c r="AF43" s="16"/>
    </row>
    <row r="44" spans="1:32" ht="9.9499999999999993" customHeight="1" x14ac:dyDescent="0.2">
      <c r="A44" s="2"/>
      <c r="B44" s="130"/>
      <c r="C44" s="135"/>
      <c r="D44" s="132"/>
      <c r="E44" s="67" t="s">
        <v>53</v>
      </c>
      <c r="F44" s="68"/>
      <c r="G44" s="69" t="s">
        <v>88</v>
      </c>
      <c r="H44" s="68"/>
      <c r="I44" s="70" t="s">
        <v>87</v>
      </c>
      <c r="J44" s="67" t="s">
        <v>53</v>
      </c>
      <c r="K44" s="71"/>
      <c r="L44" s="72" t="s">
        <v>87</v>
      </c>
      <c r="M44" s="134"/>
      <c r="N44" s="135"/>
      <c r="O44" s="61" t="s">
        <v>53</v>
      </c>
      <c r="P44" s="73"/>
      <c r="Q44" s="74" t="s">
        <v>75</v>
      </c>
      <c r="R44" s="75"/>
      <c r="S44" s="74" t="s">
        <v>75</v>
      </c>
      <c r="T44" s="75"/>
      <c r="U44" s="76" t="s">
        <v>75</v>
      </c>
      <c r="V44" s="73"/>
      <c r="W44" s="77" t="s">
        <v>75</v>
      </c>
      <c r="X44" s="145"/>
      <c r="Y44" s="67" t="s">
        <v>53</v>
      </c>
      <c r="Z44" s="78"/>
      <c r="AA44" s="140"/>
      <c r="AB44" s="140"/>
      <c r="AC44" s="79" t="b">
        <f>AND(M43="",N43="",X43="")</f>
        <v>1</v>
      </c>
      <c r="AD44" s="80"/>
      <c r="AE44" s="147"/>
      <c r="AF44" s="16"/>
    </row>
    <row r="45" spans="1:32" ht="9.9499999999999993" customHeight="1" x14ac:dyDescent="0.2">
      <c r="A45" s="2"/>
      <c r="B45" s="130"/>
      <c r="C45" s="135"/>
      <c r="D45" s="132"/>
      <c r="E45" s="61" t="s">
        <v>44</v>
      </c>
      <c r="F45" s="133"/>
      <c r="G45" s="133"/>
      <c r="H45" s="133"/>
      <c r="I45" s="133"/>
      <c r="J45" s="61" t="s">
        <v>44</v>
      </c>
      <c r="K45" s="62"/>
      <c r="L45" s="63" t="s">
        <v>87</v>
      </c>
      <c r="M45" s="134"/>
      <c r="N45" s="135"/>
      <c r="O45" s="81" t="s">
        <v>44</v>
      </c>
      <c r="P45" s="142"/>
      <c r="Q45" s="142"/>
      <c r="R45" s="143"/>
      <c r="S45" s="143"/>
      <c r="T45" s="143"/>
      <c r="U45" s="143"/>
      <c r="V45" s="144"/>
      <c r="W45" s="144"/>
      <c r="X45" s="145"/>
      <c r="Y45" s="61" t="s">
        <v>44</v>
      </c>
      <c r="Z45" s="64"/>
      <c r="AA45" s="140">
        <f>IF(AC46=1,"",IF(M45="",0,IF(M45="-",0,M45*0.3))+IF(N45=1,M45*0.05,0)+IF(N45=2,-M45*0.3)+IF(X45="",0,IF(X45="-",0,X45*0.25)))</f>
        <v>0</v>
      </c>
      <c r="AB45" s="146">
        <f>IF(AC45=1,"",IF(K46-K45&gt;=0.583333333333333,12,IF(K46-K45&gt;=0.333333333333333,6,0)))</f>
        <v>0</v>
      </c>
      <c r="AC45" s="82" t="b">
        <f>AND(K45="",K46="")</f>
        <v>1</v>
      </c>
      <c r="AD45" s="83" t="b">
        <f>AND(AA45="",AB45="",Z45="",Z46="")</f>
        <v>0</v>
      </c>
      <c r="AE45" s="147">
        <f>IF(AD45=1,"",SUM(Z45:AB46))</f>
        <v>0</v>
      </c>
      <c r="AF45" s="16"/>
    </row>
    <row r="46" spans="1:32" ht="9.9499999999999993" customHeight="1" x14ac:dyDescent="0.2">
      <c r="A46" s="2"/>
      <c r="B46" s="130"/>
      <c r="C46" s="135"/>
      <c r="D46" s="132"/>
      <c r="E46" s="67" t="s">
        <v>53</v>
      </c>
      <c r="F46" s="68"/>
      <c r="G46" s="69" t="s">
        <v>88</v>
      </c>
      <c r="H46" s="68"/>
      <c r="I46" s="70" t="s">
        <v>87</v>
      </c>
      <c r="J46" s="67" t="s">
        <v>53</v>
      </c>
      <c r="K46" s="71"/>
      <c r="L46" s="72" t="s">
        <v>87</v>
      </c>
      <c r="M46" s="134"/>
      <c r="N46" s="135"/>
      <c r="O46" s="67" t="s">
        <v>53</v>
      </c>
      <c r="P46" s="84"/>
      <c r="Q46" s="85" t="s">
        <v>75</v>
      </c>
      <c r="R46" s="86"/>
      <c r="S46" s="85" t="s">
        <v>75</v>
      </c>
      <c r="T46" s="86"/>
      <c r="U46" s="88" t="s">
        <v>75</v>
      </c>
      <c r="V46" s="84"/>
      <c r="W46" s="87" t="s">
        <v>75</v>
      </c>
      <c r="X46" s="145"/>
      <c r="Y46" s="67" t="s">
        <v>53</v>
      </c>
      <c r="Z46" s="78"/>
      <c r="AA46" s="140"/>
      <c r="AB46" s="140"/>
      <c r="AC46" s="79" t="b">
        <f>AND(M45="",N45="",X45="")</f>
        <v>1</v>
      </c>
      <c r="AD46" s="80"/>
      <c r="AE46" s="147"/>
      <c r="AF46" s="16"/>
    </row>
    <row r="47" spans="1:32" ht="9.9499999999999993" customHeight="1" x14ac:dyDescent="0.2">
      <c r="A47" s="2"/>
      <c r="B47" s="148"/>
      <c r="C47" s="149"/>
      <c r="D47" s="150"/>
      <c r="E47" s="61" t="s">
        <v>44</v>
      </c>
      <c r="F47" s="133"/>
      <c r="G47" s="133"/>
      <c r="H47" s="133"/>
      <c r="I47" s="133"/>
      <c r="J47" s="61" t="s">
        <v>44</v>
      </c>
      <c r="K47" s="62"/>
      <c r="L47" s="63" t="s">
        <v>87</v>
      </c>
      <c r="M47" s="151"/>
      <c r="N47" s="149"/>
      <c r="O47" s="61" t="s">
        <v>44</v>
      </c>
      <c r="P47" s="136"/>
      <c r="Q47" s="136"/>
      <c r="R47" s="137"/>
      <c r="S47" s="137"/>
      <c r="T47" s="137"/>
      <c r="U47" s="137"/>
      <c r="V47" s="138"/>
      <c r="W47" s="138"/>
      <c r="X47" s="152"/>
      <c r="Y47" s="61" t="s">
        <v>44</v>
      </c>
      <c r="Z47" s="64"/>
      <c r="AA47" s="140">
        <f>IF(AC48=1,"",IF(M47="",0,IF(M47="-",0,M47*0.3))+IF(N47=1,M47*0.05,0)+IF(N47=2,-M47*0.3)+IF(X47="",0,IF(X47="-",0,X47*0.25)))</f>
        <v>0</v>
      </c>
      <c r="AB47" s="153">
        <f>IF(AC47=1,"",IF(K48-K47&gt;=0.583333333333333,12,IF(K48-K47&gt;=0.333333333333333,6,0)))</f>
        <v>0</v>
      </c>
      <c r="AC47" s="82" t="b">
        <f>AND(K47="",K48="")</f>
        <v>1</v>
      </c>
      <c r="AD47" s="83" t="b">
        <f>AND(AA47="",AB47="",Z47="",Z48="")</f>
        <v>0</v>
      </c>
      <c r="AE47" s="154">
        <f>IF(AD47=1,"",SUM(Z47:AB48))</f>
        <v>0</v>
      </c>
      <c r="AF47" s="16"/>
    </row>
    <row r="48" spans="1:32" ht="9.9499999999999993" customHeight="1" x14ac:dyDescent="0.2">
      <c r="A48" s="2"/>
      <c r="B48" s="148"/>
      <c r="C48" s="149"/>
      <c r="D48" s="150"/>
      <c r="E48" s="89" t="s">
        <v>53</v>
      </c>
      <c r="F48" s="90"/>
      <c r="G48" s="91" t="s">
        <v>88</v>
      </c>
      <c r="H48" s="90"/>
      <c r="I48" s="92" t="s">
        <v>87</v>
      </c>
      <c r="J48" s="89" t="s">
        <v>53</v>
      </c>
      <c r="K48" s="93"/>
      <c r="L48" s="94" t="s">
        <v>87</v>
      </c>
      <c r="M48" s="151"/>
      <c r="N48" s="149"/>
      <c r="O48" s="89" t="s">
        <v>53</v>
      </c>
      <c r="P48" s="95"/>
      <c r="Q48" s="96" t="s">
        <v>75</v>
      </c>
      <c r="R48" s="97"/>
      <c r="S48" s="96" t="s">
        <v>75</v>
      </c>
      <c r="T48" s="97"/>
      <c r="U48" s="98" t="s">
        <v>75</v>
      </c>
      <c r="V48" s="95"/>
      <c r="W48" s="91" t="s">
        <v>75</v>
      </c>
      <c r="X48" s="152"/>
      <c r="Y48" s="89" t="s">
        <v>53</v>
      </c>
      <c r="Z48" s="99"/>
      <c r="AA48" s="140"/>
      <c r="AB48" s="153"/>
      <c r="AC48" s="100" t="b">
        <f>AND(M47="",N47="",X47="")</f>
        <v>1</v>
      </c>
      <c r="AD48" s="101"/>
      <c r="AE48" s="154"/>
      <c r="AF48" s="16"/>
    </row>
    <row r="49" spans="1:32" ht="9.9499999999999993" customHeight="1" x14ac:dyDescent="0.2">
      <c r="A49" s="2"/>
      <c r="B49" s="102"/>
      <c r="C49" s="102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4"/>
      <c r="O49" s="155" t="s">
        <v>89</v>
      </c>
      <c r="P49" s="155"/>
      <c r="Q49" s="155"/>
      <c r="R49" s="155"/>
      <c r="S49" s="155"/>
      <c r="T49" s="155"/>
      <c r="U49" s="155"/>
      <c r="V49" s="155"/>
      <c r="W49" s="155"/>
      <c r="X49" s="155"/>
      <c r="Y49" s="140">
        <f>SUM(Z9:Z48)</f>
        <v>0</v>
      </c>
      <c r="Z49" s="140"/>
      <c r="AA49" s="156">
        <f>SUM(AA9:AA48)</f>
        <v>0</v>
      </c>
      <c r="AB49" s="140">
        <f>SUM(AB9:AB48)</f>
        <v>0</v>
      </c>
      <c r="AC49" s="105"/>
      <c r="AD49" s="105"/>
      <c r="AE49" s="141">
        <f>SUM(AE9:AE48)</f>
        <v>0</v>
      </c>
      <c r="AF49" s="16"/>
    </row>
    <row r="50" spans="1:32" ht="9.9499999999999993" customHeight="1" x14ac:dyDescent="0.2">
      <c r="A50" s="2"/>
      <c r="B50" s="106"/>
      <c r="C50" s="157" t="s">
        <v>90</v>
      </c>
      <c r="D50" s="157"/>
      <c r="E50" s="107"/>
      <c r="F50" s="107"/>
      <c r="G50" s="107"/>
      <c r="H50" s="107"/>
      <c r="I50" s="107"/>
      <c r="J50" s="107"/>
      <c r="K50" s="107"/>
      <c r="L50" s="107"/>
      <c r="M50" s="107"/>
      <c r="N50" s="108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40"/>
      <c r="Z50" s="140"/>
      <c r="AA50" s="156"/>
      <c r="AB50" s="156"/>
      <c r="AC50" s="109"/>
      <c r="AD50" s="109"/>
      <c r="AE50" s="141"/>
      <c r="AF50" s="16"/>
    </row>
    <row r="51" spans="1:32" ht="9.9499999999999993" customHeight="1" x14ac:dyDescent="0.2">
      <c r="A51" s="2"/>
      <c r="B51" s="106"/>
      <c r="C51" s="106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158" t="s">
        <v>91</v>
      </c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10"/>
      <c r="AD51" s="110"/>
      <c r="AE51" s="154">
        <f>AE49</f>
        <v>0</v>
      </c>
      <c r="AF51" s="16"/>
    </row>
    <row r="52" spans="1:32" ht="9.9499999999999993" customHeight="1" x14ac:dyDescent="0.2">
      <c r="A52" s="2"/>
      <c r="B52" s="106"/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11"/>
      <c r="AD52" s="111"/>
      <c r="AE52" s="154"/>
      <c r="AF52" s="16"/>
    </row>
    <row r="53" spans="1:32" ht="3.75" customHeight="1" x14ac:dyDescent="0.2">
      <c r="A53" s="2"/>
      <c r="B53" s="106"/>
      <c r="C53" s="159"/>
      <c r="D53" s="159"/>
      <c r="E53" s="107"/>
      <c r="F53" s="107"/>
      <c r="G53" s="107"/>
      <c r="H53" s="107"/>
      <c r="I53" s="107"/>
      <c r="J53" s="107"/>
      <c r="K53" s="107"/>
      <c r="L53" s="107"/>
      <c r="M53" s="107"/>
      <c r="N53" s="108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3"/>
      <c r="AF53" s="16"/>
    </row>
    <row r="54" spans="1:32" ht="8.25" customHeight="1" x14ac:dyDescent="0.2">
      <c r="A54" s="2"/>
      <c r="B54" s="106"/>
      <c r="C54" s="160" t="s">
        <v>92</v>
      </c>
      <c r="D54" s="160"/>
      <c r="E54" s="107"/>
      <c r="F54" s="107"/>
      <c r="G54" s="107"/>
      <c r="H54" s="107"/>
      <c r="I54" s="107"/>
      <c r="J54" s="107"/>
      <c r="K54" s="107"/>
      <c r="L54" s="107"/>
      <c r="M54" s="107"/>
      <c r="N54" s="108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6"/>
    </row>
    <row r="65521" ht="9.9499999999999993" customHeight="1" x14ac:dyDescent="0.2"/>
    <row r="65523" ht="9.9499999999999993" customHeight="1" x14ac:dyDescent="0.2"/>
    <row r="65524" ht="9.9499999999999993" customHeight="1" x14ac:dyDescent="0.2"/>
    <row r="65526" ht="9.9499999999999993" customHeight="1" x14ac:dyDescent="0.2"/>
    <row r="65527" ht="9.9499999999999993" customHeight="1" x14ac:dyDescent="0.2"/>
    <row r="65528" ht="9.9499999999999993" customHeight="1" x14ac:dyDescent="0.2"/>
    <row r="65529" ht="9.9499999999999993" customHeight="1" x14ac:dyDescent="0.2"/>
    <row r="65530" ht="9.9499999999999993" customHeight="1" x14ac:dyDescent="0.2"/>
    <row r="65531" ht="9.9499999999999993" customHeight="1" x14ac:dyDescent="0.2"/>
    <row r="65532" ht="9.9499999999999993" customHeight="1" x14ac:dyDescent="0.2"/>
    <row r="65533" ht="9.9499999999999993" customHeight="1" x14ac:dyDescent="0.2"/>
    <row r="65534" ht="9.9499999999999993" customHeight="1" x14ac:dyDescent="0.2"/>
    <row r="65535" ht="9.9499999999999993" customHeight="1" x14ac:dyDescent="0.2"/>
    <row r="65536" ht="9.9499999999999993" customHeight="1" x14ac:dyDescent="0.2"/>
  </sheetData>
  <mergeCells count="318">
    <mergeCell ref="C54:D54"/>
    <mergeCell ref="O49:X50"/>
    <mergeCell ref="Y49:Z50"/>
    <mergeCell ref="AA49:AA50"/>
    <mergeCell ref="AB49:AB50"/>
    <mergeCell ref="AE49:AE50"/>
    <mergeCell ref="C50:D50"/>
    <mergeCell ref="O51:AB52"/>
    <mergeCell ref="AE51:AE52"/>
    <mergeCell ref="C53:D53"/>
    <mergeCell ref="V45:W45"/>
    <mergeCell ref="X45:X46"/>
    <mergeCell ref="AA45:AA46"/>
    <mergeCell ref="AB45:AB46"/>
    <mergeCell ref="AE45:AE46"/>
    <mergeCell ref="B47:B48"/>
    <mergeCell ref="C47:C48"/>
    <mergeCell ref="D47:D48"/>
    <mergeCell ref="F47:I47"/>
    <mergeCell ref="M47:M48"/>
    <mergeCell ref="N47:N48"/>
    <mergeCell ref="P47:Q47"/>
    <mergeCell ref="R47:S47"/>
    <mergeCell ref="T47:U47"/>
    <mergeCell ref="V47:W47"/>
    <mergeCell ref="X47:X48"/>
    <mergeCell ref="AA47:AA48"/>
    <mergeCell ref="AB47:AB48"/>
    <mergeCell ref="AE47:AE48"/>
    <mergeCell ref="B45:B46"/>
    <mergeCell ref="C45:C46"/>
    <mergeCell ref="D45:D46"/>
    <mergeCell ref="F45:I45"/>
    <mergeCell ref="M45:M46"/>
    <mergeCell ref="N45:N46"/>
    <mergeCell ref="P45:Q45"/>
    <mergeCell ref="R45:S45"/>
    <mergeCell ref="T45:U45"/>
    <mergeCell ref="V41:W41"/>
    <mergeCell ref="X41:X42"/>
    <mergeCell ref="AA41:AA42"/>
    <mergeCell ref="AB41:AB42"/>
    <mergeCell ref="AE41:AE42"/>
    <mergeCell ref="B43:B44"/>
    <mergeCell ref="C43:C44"/>
    <mergeCell ref="D43:D44"/>
    <mergeCell ref="F43:I43"/>
    <mergeCell ref="M43:M44"/>
    <mergeCell ref="N43:N44"/>
    <mergeCell ref="P43:Q43"/>
    <mergeCell ref="R43:S43"/>
    <mergeCell ref="T43:U43"/>
    <mergeCell ref="V43:W43"/>
    <mergeCell ref="X43:X44"/>
    <mergeCell ref="AA43:AA44"/>
    <mergeCell ref="AB43:AB44"/>
    <mergeCell ref="AE43:AE44"/>
    <mergeCell ref="B41:B42"/>
    <mergeCell ref="C41:C42"/>
    <mergeCell ref="D41:D42"/>
    <mergeCell ref="F41:I41"/>
    <mergeCell ref="M41:M42"/>
    <mergeCell ref="N41:N42"/>
    <mergeCell ref="P41:Q41"/>
    <mergeCell ref="R41:S41"/>
    <mergeCell ref="T41:U41"/>
    <mergeCell ref="V37:W37"/>
    <mergeCell ref="X37:X38"/>
    <mergeCell ref="AA37:AA38"/>
    <mergeCell ref="AB37:AB38"/>
    <mergeCell ref="AE37:AE38"/>
    <mergeCell ref="B39:B40"/>
    <mergeCell ref="C39:C40"/>
    <mergeCell ref="D39:D40"/>
    <mergeCell ref="F39:I39"/>
    <mergeCell ref="M39:M40"/>
    <mergeCell ref="N39:N40"/>
    <mergeCell ref="P39:Q39"/>
    <mergeCell ref="R39:S39"/>
    <mergeCell ref="T39:U39"/>
    <mergeCell ref="V39:W39"/>
    <mergeCell ref="X39:X40"/>
    <mergeCell ref="AA39:AA40"/>
    <mergeCell ref="AB39:AB40"/>
    <mergeCell ref="AE39:AE40"/>
    <mergeCell ref="B37:B38"/>
    <mergeCell ref="C37:C38"/>
    <mergeCell ref="D37:D38"/>
    <mergeCell ref="F37:I37"/>
    <mergeCell ref="M37:M38"/>
    <mergeCell ref="N37:N38"/>
    <mergeCell ref="P37:Q37"/>
    <mergeCell ref="R37:S37"/>
    <mergeCell ref="T37:U37"/>
    <mergeCell ref="V33:W33"/>
    <mergeCell ref="X33:X34"/>
    <mergeCell ref="AA33:AA34"/>
    <mergeCell ref="AB33:AB34"/>
    <mergeCell ref="AE33:AE34"/>
    <mergeCell ref="B35:B36"/>
    <mergeCell ref="C35:C36"/>
    <mergeCell ref="D35:D36"/>
    <mergeCell ref="F35:I35"/>
    <mergeCell ref="M35:M36"/>
    <mergeCell ref="N35:N36"/>
    <mergeCell ref="P35:Q35"/>
    <mergeCell ref="R35:S35"/>
    <mergeCell ref="T35:U35"/>
    <mergeCell ref="V35:W35"/>
    <mergeCell ref="X35:X36"/>
    <mergeCell ref="AA35:AA36"/>
    <mergeCell ref="AB35:AB36"/>
    <mergeCell ref="AE35:AE36"/>
    <mergeCell ref="B33:B34"/>
    <mergeCell ref="C33:C34"/>
    <mergeCell ref="D33:D34"/>
    <mergeCell ref="F33:I33"/>
    <mergeCell ref="M33:M34"/>
    <mergeCell ref="N33:N34"/>
    <mergeCell ref="P33:Q33"/>
    <mergeCell ref="R33:S33"/>
    <mergeCell ref="T33:U33"/>
    <mergeCell ref="V29:W29"/>
    <mergeCell ref="X29:X30"/>
    <mergeCell ref="AA29:AA30"/>
    <mergeCell ref="AB29:AB30"/>
    <mergeCell ref="AE29:AE30"/>
    <mergeCell ref="B31:B32"/>
    <mergeCell ref="C31:C32"/>
    <mergeCell ref="D31:D32"/>
    <mergeCell ref="F31:I31"/>
    <mergeCell ref="M31:M32"/>
    <mergeCell ref="N31:N32"/>
    <mergeCell ref="P31:Q31"/>
    <mergeCell ref="R31:S31"/>
    <mergeCell ref="T31:U31"/>
    <mergeCell ref="V31:W31"/>
    <mergeCell ref="X31:X32"/>
    <mergeCell ref="AA31:AA32"/>
    <mergeCell ref="AB31:AB32"/>
    <mergeCell ref="AE31:AE32"/>
    <mergeCell ref="B29:B30"/>
    <mergeCell ref="C29:C30"/>
    <mergeCell ref="D29:D30"/>
    <mergeCell ref="F29:I29"/>
    <mergeCell ref="M29:M30"/>
    <mergeCell ref="N29:N30"/>
    <mergeCell ref="P29:Q29"/>
    <mergeCell ref="R29:S29"/>
    <mergeCell ref="T29:U29"/>
    <mergeCell ref="V25:W25"/>
    <mergeCell ref="X25:X26"/>
    <mergeCell ref="AA25:AA26"/>
    <mergeCell ref="AB25:AB26"/>
    <mergeCell ref="AE25:AE26"/>
    <mergeCell ref="B27:B28"/>
    <mergeCell ref="C27:C28"/>
    <mergeCell ref="D27:D28"/>
    <mergeCell ref="F27:I27"/>
    <mergeCell ref="M27:M28"/>
    <mergeCell ref="N27:N28"/>
    <mergeCell ref="P27:Q27"/>
    <mergeCell ref="R27:S27"/>
    <mergeCell ref="T27:U27"/>
    <mergeCell ref="V27:W27"/>
    <mergeCell ref="X27:X28"/>
    <mergeCell ref="AA27:AA28"/>
    <mergeCell ref="AB27:AB28"/>
    <mergeCell ref="AE27:AE28"/>
    <mergeCell ref="B25:B26"/>
    <mergeCell ref="C25:C26"/>
    <mergeCell ref="D25:D26"/>
    <mergeCell ref="F25:I25"/>
    <mergeCell ref="M25:M26"/>
    <mergeCell ref="N25:N26"/>
    <mergeCell ref="P25:Q25"/>
    <mergeCell ref="R25:S25"/>
    <mergeCell ref="T25:U25"/>
    <mergeCell ref="V21:W21"/>
    <mergeCell ref="X21:X22"/>
    <mergeCell ref="AA21:AA22"/>
    <mergeCell ref="AB21:AB22"/>
    <mergeCell ref="AE21:AE22"/>
    <mergeCell ref="B23:B24"/>
    <mergeCell ref="C23:C24"/>
    <mergeCell ref="D23:D24"/>
    <mergeCell ref="F23:I23"/>
    <mergeCell ref="M23:M24"/>
    <mergeCell ref="N23:N24"/>
    <mergeCell ref="P23:Q23"/>
    <mergeCell ref="R23:S23"/>
    <mergeCell ref="T23:U23"/>
    <mergeCell ref="V23:W23"/>
    <mergeCell ref="X23:X24"/>
    <mergeCell ref="AA23:AA24"/>
    <mergeCell ref="AB23:AB24"/>
    <mergeCell ref="AE23:AE24"/>
    <mergeCell ref="B21:B22"/>
    <mergeCell ref="C21:C22"/>
    <mergeCell ref="D21:D22"/>
    <mergeCell ref="F21:I21"/>
    <mergeCell ref="M21:M22"/>
    <mergeCell ref="N21:N22"/>
    <mergeCell ref="P21:Q21"/>
    <mergeCell ref="R21:S21"/>
    <mergeCell ref="T21:U21"/>
    <mergeCell ref="V17:W17"/>
    <mergeCell ref="X17:X18"/>
    <mergeCell ref="AA17:AA18"/>
    <mergeCell ref="AB17:AB18"/>
    <mergeCell ref="AE17:AE18"/>
    <mergeCell ref="B19:B20"/>
    <mergeCell ref="C19:C20"/>
    <mergeCell ref="D19:D20"/>
    <mergeCell ref="F19:I19"/>
    <mergeCell ref="M19:M20"/>
    <mergeCell ref="N19:N20"/>
    <mergeCell ref="P19:Q19"/>
    <mergeCell ref="R19:S19"/>
    <mergeCell ref="T19:U19"/>
    <mergeCell ref="V19:W19"/>
    <mergeCell ref="X19:X20"/>
    <mergeCell ref="AA19:AA20"/>
    <mergeCell ref="AB19:AB20"/>
    <mergeCell ref="AE19:AE20"/>
    <mergeCell ref="B17:B18"/>
    <mergeCell ref="C17:C18"/>
    <mergeCell ref="D17:D18"/>
    <mergeCell ref="F17:I17"/>
    <mergeCell ref="M17:M18"/>
    <mergeCell ref="N17:N18"/>
    <mergeCell ref="P17:Q17"/>
    <mergeCell ref="R17:S17"/>
    <mergeCell ref="T17:U17"/>
    <mergeCell ref="V13:W13"/>
    <mergeCell ref="X13:X14"/>
    <mergeCell ref="AA13:AA14"/>
    <mergeCell ref="AB13:AB14"/>
    <mergeCell ref="AE13:AE14"/>
    <mergeCell ref="B15:B16"/>
    <mergeCell ref="C15:C16"/>
    <mergeCell ref="D15:D16"/>
    <mergeCell ref="F15:I15"/>
    <mergeCell ref="M15:M16"/>
    <mergeCell ref="N15:N16"/>
    <mergeCell ref="P15:Q15"/>
    <mergeCell ref="R15:S15"/>
    <mergeCell ref="T15:U15"/>
    <mergeCell ref="V15:W15"/>
    <mergeCell ref="X15:X16"/>
    <mergeCell ref="AA15:AA16"/>
    <mergeCell ref="AB15:AB16"/>
    <mergeCell ref="AE15:AE16"/>
    <mergeCell ref="B13:B14"/>
    <mergeCell ref="C13:C14"/>
    <mergeCell ref="D13:D14"/>
    <mergeCell ref="F13:I13"/>
    <mergeCell ref="M13:M14"/>
    <mergeCell ref="N13:N14"/>
    <mergeCell ref="P13:Q13"/>
    <mergeCell ref="R13:S13"/>
    <mergeCell ref="T13:U13"/>
    <mergeCell ref="AA9:AA10"/>
    <mergeCell ref="AB9:AB10"/>
    <mergeCell ref="AE9:AE10"/>
    <mergeCell ref="B11:B12"/>
    <mergeCell ref="C11:C12"/>
    <mergeCell ref="D11:D12"/>
    <mergeCell ref="F11:I11"/>
    <mergeCell ref="M11:M12"/>
    <mergeCell ref="N11:N12"/>
    <mergeCell ref="P11:Q11"/>
    <mergeCell ref="R11:S11"/>
    <mergeCell ref="T11:U11"/>
    <mergeCell ref="V11:W11"/>
    <mergeCell ref="X11:X12"/>
    <mergeCell ref="AA11:AA12"/>
    <mergeCell ref="AB11:AB12"/>
    <mergeCell ref="AE11:AE12"/>
    <mergeCell ref="E8:I8"/>
    <mergeCell ref="J8:L8"/>
    <mergeCell ref="N8:W8"/>
    <mergeCell ref="Y8:Z8"/>
    <mergeCell ref="B9:B10"/>
    <mergeCell ref="C9:C10"/>
    <mergeCell ref="D9:D10"/>
    <mergeCell ref="F9:I9"/>
    <mergeCell ref="M9:M10"/>
    <mergeCell ref="N9:N10"/>
    <mergeCell ref="P9:Q9"/>
    <mergeCell ref="R9:S9"/>
    <mergeCell ref="T9:U9"/>
    <mergeCell ref="V9:W9"/>
    <mergeCell ref="X9:X10"/>
    <mergeCell ref="A1:A54"/>
    <mergeCell ref="B1:B7"/>
    <mergeCell ref="C1:C7"/>
    <mergeCell ref="M1:W2"/>
    <mergeCell ref="Y1:Z1"/>
    <mergeCell ref="Y2:Z2"/>
    <mergeCell ref="K3:L3"/>
    <mergeCell ref="M3:M7"/>
    <mergeCell ref="N3:W3"/>
    <mergeCell ref="X3:X7"/>
    <mergeCell ref="Y3:Z3"/>
    <mergeCell ref="F4:I4"/>
    <mergeCell ref="K4:L4"/>
    <mergeCell ref="N4:T4"/>
    <mergeCell ref="U4:W4"/>
    <mergeCell ref="Y4:Z4"/>
    <mergeCell ref="F5:I5"/>
    <mergeCell ref="K5:L5"/>
    <mergeCell ref="N5:T5"/>
    <mergeCell ref="U5:W5"/>
    <mergeCell ref="Y5:Z5"/>
    <mergeCell ref="K6:L6"/>
    <mergeCell ref="P6:V6"/>
    <mergeCell ref="P7:V7"/>
  </mergeCells>
  <pageMargins left="0.196527777777778" right="0.196527777777778" top="0.59027777777777801" bottom="0.196527777777778" header="0.51180555555555496" footer="0.51180555555555496"/>
  <pageSetup paperSize="9" firstPageNumber="0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Antrag</vt:lpstr>
      <vt:lpstr>Fahrtkostenabrechnung</vt:lpstr>
      <vt:lpstr>Antrag!Druckbereich</vt:lpstr>
      <vt:lpstr>Fahrtkostenabrechnung!Druckbereich</vt:lpstr>
      <vt:lpstr>Antrag!Kontrollkästchen1</vt:lpstr>
      <vt:lpstr>Antrag!Kontrollkästchen4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U. Drechsel</dc:creator>
  <dc:description/>
  <cp:lastModifiedBy>Haberling, Robert (Seminar GYM Heilbronn)</cp:lastModifiedBy>
  <cp:revision>1</cp:revision>
  <cp:lastPrinted>2016-10-10T05:59:23Z</cp:lastPrinted>
  <dcterms:created xsi:type="dcterms:W3CDTF">2008-07-19T16:18:06Z</dcterms:created>
  <dcterms:modified xsi:type="dcterms:W3CDTF">2022-02-07T09:53:18Z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